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5506" windowWidth="14655" windowHeight="12855" tabRatio="888" firstSheet="28" activeTab="34"/>
  </bookViews>
  <sheets>
    <sheet name="таб 1 выр " sheetId="1" r:id="rId1"/>
    <sheet name="таб 2 сбал." sheetId="2" r:id="rId2"/>
    <sheet name="таб 3 ДЭС" sheetId="3" r:id="rId3"/>
    <sheet name="таб 4  уголь" sheetId="4" r:id="rId4"/>
    <sheet name="таб 5 труднодост" sheetId="5" r:id="rId5"/>
    <sheet name="Таб 6 ком.техника" sheetId="6" r:id="rId6"/>
    <sheet name="Таб 7 дети чабанов" sheetId="7" r:id="rId7"/>
    <sheet name="таб 8 физ и спорт" sheetId="8" r:id="rId8"/>
    <sheet name="таб 9 ДФ " sheetId="9" r:id="rId9"/>
    <sheet name="таб 10 театр " sheetId="10" r:id="rId10"/>
    <sheet name="таб 11 ожмс " sheetId="11" r:id="rId11"/>
    <sheet name="таб 12 служ.жилье" sheetId="12" r:id="rId12"/>
    <sheet name="таб 13 благ-во" sheetId="13" r:id="rId13"/>
    <sheet name="таб 14 КМНС" sheetId="14" r:id="rId14"/>
    <sheet name="таб 15 несанкц" sheetId="15" r:id="rId15"/>
    <sheet name="таб 16 воинс" sheetId="16" r:id="rId16"/>
    <sheet name="таб 17 гор.среда" sheetId="17" r:id="rId17"/>
    <sheet name="таб 18 ОУ ДОУ" sheetId="18" r:id="rId18"/>
    <sheet name="таб 19 капремонт" sheetId="19" r:id="rId19"/>
    <sheet name="таб 20 оздорДетей" sheetId="20" r:id="rId20"/>
    <sheet name="таб 21 льготы спец." sheetId="21" r:id="rId21"/>
    <sheet name="таб 22 жс" sheetId="22" r:id="rId22"/>
    <sheet name="таб23 Отделы жс" sheetId="23" r:id="rId23"/>
    <sheet name="таб 24 ветер" sheetId="24" r:id="rId24"/>
    <sheet name="таб 25 посел" sheetId="25" r:id="rId25"/>
    <sheet name="таб 26 ежемес пособ" sheetId="26" r:id="rId26"/>
    <sheet name="таб 27  репр" sheetId="27" r:id="rId27"/>
    <sheet name="таб 28 род пл" sheetId="28" r:id="rId28"/>
    <sheet name="таб 29 пдн" sheetId="29" r:id="rId29"/>
    <sheet name="таб 30 адм. ком." sheetId="30" r:id="rId30"/>
    <sheet name="таб 31 на погреб." sheetId="31" r:id="rId31"/>
    <sheet name="таб 32 военк" sheetId="32" r:id="rId32"/>
    <sheet name="таб 33 присяжные" sheetId="33" r:id="rId33"/>
    <sheet name="таб 34 жку" sheetId="34" r:id="rId34"/>
    <sheet name="таб 35 пособия" sheetId="35" r:id="rId35"/>
    <sheet name="таб 36 1 реб" sheetId="36" r:id="rId36"/>
    <sheet name="таб 37 равн дост" sheetId="37" r:id="rId37"/>
    <sheet name="таб 38 алкоголь" sheetId="38" r:id="rId38"/>
    <sheet name="таб 39 безнад. жив" sheetId="39" r:id="rId39"/>
    <sheet name="таб 40 конц. зал" sheetId="40" r:id="rId40"/>
    <sheet name="таб 41 нац.политика" sheetId="41" r:id="rId41"/>
  </sheets>
  <definedNames>
    <definedName name="_xlnm.Print_Titles" localSheetId="31">'таб 32 военк'!$7:$7</definedName>
    <definedName name="_xlnm.Print_Area" localSheetId="0">'таб 1 выр '!$A$1:$D$30</definedName>
    <definedName name="_xlnm.Print_Area" localSheetId="9">'таб 10 театр '!$A$1:$D$15</definedName>
    <definedName name="_xlnm.Print_Area" localSheetId="10">'таб 11 ожмс '!$A$1:$F$27</definedName>
    <definedName name="_xlnm.Print_Area" localSheetId="11">'таб 12 служ.жилье'!$A$1:$D$25</definedName>
    <definedName name="_xlnm.Print_Area" localSheetId="12">'таб 13 благ-во'!$A$1:$D$21</definedName>
    <definedName name="_xlnm.Print_Area" localSheetId="13">'таб 14 КМНС'!$A$1:$D$9</definedName>
    <definedName name="_xlnm.Print_Area" localSheetId="14">'таб 15 несанкц'!$A$1:$D$10</definedName>
    <definedName name="_xlnm.Print_Area" localSheetId="17">'таб 18 ОУ ДОУ'!$A$1:$H$28</definedName>
    <definedName name="_xlnm.Print_Area" localSheetId="18">'таб 19 капремонт'!$A$1:$D$14</definedName>
    <definedName name="_xlnm.Print_Area" localSheetId="1">'таб 2 сбал.'!$A$1:$D$28</definedName>
    <definedName name="_xlnm.Print_Area" localSheetId="19">'таб 20 оздорДетей'!$A$1:$D$27</definedName>
    <definedName name="_xlnm.Print_Area" localSheetId="20">'таб 21 льготы спец.'!$A$1:$D$26</definedName>
    <definedName name="_xlnm.Print_Area" localSheetId="21">'таб 22 жс'!$A$1:$D$28</definedName>
    <definedName name="_xlnm.Print_Area" localSheetId="23">'таб 24 ветер'!$A$1:$D$28</definedName>
    <definedName name="_xlnm.Print_Area" localSheetId="24">'таб 25 посел'!$A$1:$D$25</definedName>
    <definedName name="_xlnm.Print_Area" localSheetId="25">'таб 26 ежемес пособ'!$A$1:$D$28</definedName>
    <definedName name="_xlnm.Print_Area" localSheetId="26">'таб 27  репр'!$A$1:$D$20</definedName>
    <definedName name="_xlnm.Print_Area" localSheetId="27">'таб 28 род пл'!$A$1:$F$27</definedName>
    <definedName name="_xlnm.Print_Area" localSheetId="28">'таб 29 пдн'!$A$1:$D$28</definedName>
    <definedName name="_xlnm.Print_Area" localSheetId="2">'таб 3 ДЭС'!$A$1:$D$15</definedName>
    <definedName name="_xlnm.Print_Area" localSheetId="29">'таб 30 адм. ком.'!$A$1:$D$28</definedName>
    <definedName name="_xlnm.Print_Area" localSheetId="30">'таб 31 на погреб.'!$A$1:$D$28</definedName>
    <definedName name="_xlnm.Print_Area" localSheetId="31">'таб 32 военк'!$A$1:$D$135</definedName>
    <definedName name="_xlnm.Print_Area" localSheetId="32">'таб 33 присяжные'!$A$1:$D$28</definedName>
    <definedName name="_xlnm.Print_Area" localSheetId="33">'таб 34 жку'!$A$1:$D$27</definedName>
    <definedName name="_xlnm.Print_Area" localSheetId="34">'таб 35 пособия'!$A$1:$D$28</definedName>
    <definedName name="_xlnm.Print_Area" localSheetId="35">'таб 36 1 реб'!$A$1:$D$29</definedName>
    <definedName name="_xlnm.Print_Area" localSheetId="36">'таб 37 равн дост'!$A$1:$D$25</definedName>
    <definedName name="_xlnm.Print_Area" localSheetId="37">'таб 38 алкоголь'!$A$1:$D$146</definedName>
    <definedName name="_xlnm.Print_Area" localSheetId="3">'таб 4  уголь'!$A$1:$F$26</definedName>
    <definedName name="_xlnm.Print_Area" localSheetId="40">'таб 41 нац.политика'!$A$1:$D$9</definedName>
    <definedName name="_xlnm.Print_Area" localSheetId="4">'таб 5 труднодост'!$A$1:$D$22</definedName>
    <definedName name="_xlnm.Print_Area" localSheetId="5">'Таб 6 ком.техника'!$A$1:$D$18</definedName>
    <definedName name="_xlnm.Print_Area" localSheetId="6">'Таб 7 дети чабанов'!$A$1:$D$12</definedName>
    <definedName name="_xlnm.Print_Area" localSheetId="7">'таб 8 физ и спорт'!$A$1:$D$20</definedName>
    <definedName name="_xlnm.Print_Area" localSheetId="8">'таб 9 ДФ '!$A$1:$D$10</definedName>
    <definedName name="_xlnm.Print_Area" localSheetId="22">'таб23 Отделы жс'!$A$1:$D$27</definedName>
  </definedNames>
  <calcPr fullCalcOnLoad="1"/>
</workbook>
</file>

<file path=xl/sharedStrings.xml><?xml version="1.0" encoding="utf-8"?>
<sst xmlns="http://schemas.openxmlformats.org/spreadsheetml/2006/main" count="1228" uniqueCount="303">
  <si>
    <t>РАСПРЕДЕЛЕНИЕ</t>
  </si>
  <si>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</si>
  <si>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</si>
  <si>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</si>
  <si>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</si>
  <si>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</si>
  <si>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</si>
  <si>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</si>
  <si>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</si>
  <si>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</si>
  <si>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</si>
  <si>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</si>
  <si>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</si>
  <si>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</si>
  <si>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</si>
  <si>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</si>
  <si>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</si>
  <si>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</si>
  <si>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</si>
  <si>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</si>
  <si>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</si>
  <si>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</si>
  <si>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</si>
  <si>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</si>
  <si>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</si>
  <si>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</si>
  <si>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</si>
  <si>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</si>
  <si>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</si>
  <si>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</si>
  <si>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</si>
  <si>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</si>
  <si>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</si>
  <si>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</si>
  <si>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</si>
  <si>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</si>
  <si>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</si>
  <si>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</si>
  <si>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</si>
  <si>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</si>
  <si>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</si>
  <si>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</si>
  <si>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</si>
  <si>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</si>
  <si>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</si>
  <si>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</si>
  <si>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</si>
  <si>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</si>
  <si>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</si>
  <si>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</si>
  <si>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</si>
  <si>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</si>
  <si>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</si>
  <si>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</si>
  <si>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</si>
  <si>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</si>
  <si>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</si>
  <si>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</si>
  <si>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</si>
  <si>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</si>
  <si>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</si>
  <si>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</si>
  <si>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</si>
  <si>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</si>
  <si>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</si>
  <si>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</si>
  <si>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</si>
  <si>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</si>
  <si>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</si>
  <si>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</si>
  <si>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</si>
  <si>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</si>
  <si>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</si>
  <si>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</si>
  <si>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</si>
  <si>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</si>
  <si>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</si>
  <si>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</si>
  <si>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</si>
  <si>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</si>
  <si>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</si>
  <si>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</si>
  <si>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</si>
  <si>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</si>
  <si>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</si>
  <si>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</si>
  <si>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</si>
  <si>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</si>
  <si>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</si>
  <si>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</si>
  <si>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</si>
  <si>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</si>
  <si>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</si>
  <si>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</si>
  <si>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</si>
  <si>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</si>
  <si>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</si>
  <si>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</si>
  <si>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</si>
  <si>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</si>
  <si>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</si>
  <si>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</si>
  <si>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</si>
  <si>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</si>
  <si>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</si>
  <si>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</si>
  <si>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</si>
  <si>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</si>
  <si>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</si>
  <si>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</si>
  <si>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</si>
  <si>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</si>
  <si>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</si>
  <si>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</si>
  <si>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</si>
  <si>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</si>
  <si>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</si>
  <si>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</si>
  <si>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</si>
  <si>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</si>
  <si>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</si>
  <si>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</si>
  <si>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</si>
  <si>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</si>
  <si>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</si>
  <si>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</si>
  <si>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</si>
  <si>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</si>
  <si>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</si>
  <si>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</si>
  <si>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</si>
  <si>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</si>
  <si>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</si>
  <si>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</si>
  <si>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</si>
  <si>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</si>
  <si>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</si>
  <si>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</si>
  <si>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</si>
  <si>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</si>
  <si>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</si>
  <si>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</si>
  <si>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</si>
  <si>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</si>
  <si>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</si>
  <si>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</si>
  <si>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</si>
  <si>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 xml:space="preserve">Сумма на год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</si>
  <si>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</si>
  <si>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</si>
  <si>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</si>
  <si>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</si>
  <si>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</si>
  <si>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</si>
  <si>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</si>
  <si>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12</t>
  </si>
  <si>
    <t>Таблица 13</t>
  </si>
  <si>
    <t>Таблица 14</t>
  </si>
  <si>
    <t>Таблица 15</t>
  </si>
  <si>
    <t>Дзун-Хемчикский</t>
  </si>
  <si>
    <t>Таблица 19</t>
  </si>
  <si>
    <t>Таблица 20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</si>
  <si>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</si>
  <si>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</si>
  <si>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</si>
  <si>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</si>
  <si>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</si>
  <si>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</si>
  <si>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</si>
  <si>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</si>
  <si>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</si>
  <si>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</si>
  <si>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</si>
  <si>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</si>
  <si>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</si>
  <si>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</si>
  <si>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>в том числе:</t>
  </si>
  <si>
    <t>общие образовательные учреждения</t>
  </si>
  <si>
    <t>дошкольные образовательные учреждения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</si>
  <si>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</si>
  <si>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</si>
  <si>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</si>
  <si>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</si>
  <si>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</si>
  <si>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</si>
  <si>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</si>
  <si>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</si>
  <si>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Таблица 8</t>
  </si>
  <si>
    <t>Таблица 9</t>
  </si>
  <si>
    <t>Таблица 10</t>
  </si>
  <si>
    <t>Таблица 11</t>
  </si>
  <si>
    <t>г. Кызыл</t>
  </si>
  <si>
    <t>Таблица 21</t>
  </si>
  <si>
    <t>Таблица 22</t>
  </si>
  <si>
    <t>Таблица 23</t>
  </si>
  <si>
    <t>приложения 18</t>
  </si>
  <si>
    <t>ИТОГО</t>
  </si>
  <si>
    <t>Наименование</t>
  </si>
  <si>
    <t>Администрация сумона Кара-Холь</t>
  </si>
  <si>
    <t>к Закону Республики Тыва</t>
  </si>
  <si>
    <t>Таблица 34</t>
  </si>
  <si>
    <t>Каа-Хемский</t>
  </si>
  <si>
    <t>Таблица 43</t>
  </si>
  <si>
    <t>Приложение 20</t>
  </si>
  <si>
    <t>Сумма на 2022 год</t>
  </si>
  <si>
    <t>приложения 20</t>
  </si>
  <si>
    <t>Сумма на 2022 год, всего</t>
  </si>
  <si>
    <t xml:space="preserve">Сумма на 2022 год </t>
  </si>
  <si>
    <t>Таблица 16</t>
  </si>
  <si>
    <t>Таблица 17</t>
  </si>
  <si>
    <t>Таблица 18</t>
  </si>
  <si>
    <t>Таблица 27</t>
  </si>
  <si>
    <t>Таблица 35</t>
  </si>
  <si>
    <t>Таблица 36</t>
  </si>
  <si>
    <t>Таблица 37</t>
  </si>
  <si>
    <t>Таблица 24</t>
  </si>
  <si>
    <t>Таблица 25</t>
  </si>
  <si>
    <t>Таблица 26</t>
  </si>
  <si>
    <t>Таблица 28</t>
  </si>
  <si>
    <t>Таблица 29</t>
  </si>
  <si>
    <t>Таблица 30</t>
  </si>
  <si>
    <t>Таблица  31</t>
  </si>
  <si>
    <t>Таблица  32</t>
  </si>
  <si>
    <t>Таблица  33</t>
  </si>
  <si>
    <t>Таблица 38</t>
  </si>
  <si>
    <t>Таблица 39</t>
  </si>
  <si>
    <t>Таблица 40</t>
  </si>
  <si>
    <t>Сумма на 2023 год</t>
  </si>
  <si>
    <t xml:space="preserve">  Барун-Хемчикский</t>
  </si>
  <si>
    <t xml:space="preserve">  Дзун-Хемчикский</t>
  </si>
  <si>
    <t xml:space="preserve">  Пий-Хемский</t>
  </si>
  <si>
    <t xml:space="preserve">  Сут-Хольский</t>
  </si>
  <si>
    <t xml:space="preserve">  Тес-Хемский</t>
  </si>
  <si>
    <t xml:space="preserve">  Улуг-Хемский</t>
  </si>
  <si>
    <t xml:space="preserve">  Чаа-Хольский</t>
  </si>
  <si>
    <t xml:space="preserve">  Чеди-Хольский</t>
  </si>
  <si>
    <t xml:space="preserve">  Эрзинский</t>
  </si>
  <si>
    <t>на 2022 -2023 годы субсидий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</si>
  <si>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Сумма на 2023 год </t>
  </si>
  <si>
    <t xml:space="preserve">на 2022 -2023 годы субсидий на капитальный ремонт и ремонт автомобильных дорог общего пользования населенных пунктов за счет средств Дорожного фонда Республики Тыва
</t>
  </si>
  <si>
    <t>на 2022 -2023 годы субсидий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</si>
  <si>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2022 -2023 годы субсидий на обеспечение жильем молодых семей</t>
  </si>
  <si>
    <t>Сумма на 2023 год, всего</t>
  </si>
  <si>
    <t>на 2022 -2023 годы субвенции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</t>
  </si>
  <si>
    <t xml:space="preserve"> на 2022 -2023 годы субвенций на оплату жилищно-коммунальных услуг отдельным категориям граждан</t>
  </si>
  <si>
    <t xml:space="preserve">на 2022 -2023 годы субвенций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</t>
  </si>
  <si>
    <t>на 2022 -2023 годы субвенций на осуществление государственных полномочий по созданию, организации и обеспечению деятельности административных комиссий</t>
  </si>
  <si>
    <t xml:space="preserve">на 2022 -2023 годы субвенций на осуществление первичного воинского учета на территориях, где отсутствуют военные комиссариаты </t>
  </si>
  <si>
    <t>на 2022 -2023 годы субвенций на осуществление государственных полномочий по установлению запрета на розничную продажу алкогольной продукции в Республике Тыва</t>
  </si>
  <si>
    <t>на 2022 -2023 годы субвенций на обеспечение равной доступности услуг общественного транспорта  для отдельных категорий граждан</t>
  </si>
  <si>
    <t>Таблица 41</t>
  </si>
  <si>
    <t xml:space="preserve">   Итого</t>
  </si>
  <si>
    <t>г. Ак-Довурак</t>
  </si>
  <si>
    <t>Пии-Хемский</t>
  </si>
  <si>
    <t>Сут-Холский</t>
  </si>
  <si>
    <t xml:space="preserve">  г. Кызыл</t>
  </si>
  <si>
    <t xml:space="preserve">  г.Ак-Довурак</t>
  </si>
  <si>
    <t xml:space="preserve">  Бай-Тайгинский</t>
  </si>
  <si>
    <t xml:space="preserve">  Каа-Хемский</t>
  </si>
  <si>
    <t xml:space="preserve">  Кызылский</t>
  </si>
  <si>
    <t xml:space="preserve">  Монгун-Тайгинский</t>
  </si>
  <si>
    <t xml:space="preserve">  Овюрский</t>
  </si>
  <si>
    <t xml:space="preserve">  Тандинский</t>
  </si>
  <si>
    <t xml:space="preserve">  Тере-Хольский</t>
  </si>
  <si>
    <t xml:space="preserve">  Тоджинский</t>
  </si>
  <si>
    <t xml:space="preserve">  г. Ак-Довурак</t>
  </si>
  <si>
    <t xml:space="preserve">  Итого</t>
  </si>
  <si>
    <t xml:space="preserve">на 2022-2023 годы иных межбюджетных трансфертов на создание виртуальных концертных залов </t>
  </si>
  <si>
    <t xml:space="preserve"> на 2022 -2023 годы дотаций на выравнивание бюджетной обеспеченности муниципальных районов (городских округов) Республики Тыва </t>
  </si>
  <si>
    <t>и на плановый период 2022 и 2023 годов»</t>
  </si>
  <si>
    <t>«О республиканском бюджете Республики Тыва на 2021 год</t>
  </si>
  <si>
    <t xml:space="preserve"> на 2022 -2023 годы дотаций на поддержку мер по обеспечению сбалансированности бюджетов муниципальных районов (городских округов) 
Республики Тыва</t>
  </si>
  <si>
    <t xml:space="preserve"> на 2022 -2023 годы субсидий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</si>
  <si>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приложения 19</t>
  </si>
  <si>
    <t>на 2022 -2023 годы субсидий на ликвидацию несанкционированных
мест размещения отходов</t>
  </si>
  <si>
    <t xml:space="preserve">на 2022 -2023 годы субсидий на поддержку экономического и социального развития коренных малочисленных народов Севера, Сибири и Дальнего Востока </t>
  </si>
  <si>
    <t xml:space="preserve"> на 2022 -2023 субсидий на реализацию мероприятий по благоустройству сельских территорий</t>
  </si>
  <si>
    <t xml:space="preserve"> на 2022-2023 годы субсидий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</si>
  <si>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 на 2022 -2023 годы субсидий на содержание детей чабанов в образовательных организациях</t>
  </si>
  <si>
    <t>на 2022 -2023 годы субсидии  на обустройство и восстановление воинских захоронений, находящихся в государственной собственности</t>
  </si>
  <si>
    <t xml:space="preserve"> на 2022 -2023 годы субсидий на обеспечение специализированной коммунальной техникой предприятий жилищно-коммунального комплекса Республики Тыва</t>
  </si>
  <si>
    <t xml:space="preserve">  Каа-Хемский </t>
  </si>
  <si>
    <t xml:space="preserve">  г.Кызыл</t>
  </si>
  <si>
    <t xml:space="preserve"> на 2022 -2023 годы 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</si>
  <si>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на 2022-2023 субсидий на реализацию программ формирования современной городской среды</t>
  </si>
  <si>
    <t>на 2022-2023 годы субвенций на осуществление переданных государственных полномочий по организации мероприятий при осуществлении деятельности
по обращению с животными без владельцев</t>
  </si>
  <si>
    <t xml:space="preserve"> на 2022 -2023 годы субвенций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</si>
  <si>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на 2022 -2023 годы субвенций осуществление переданных органам местного самоуправления Республики Тыва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</si>
  <si>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 xml:space="preserve"> на 2022 -2023 годы субвенции на мероприятия по проведению оздоровительной кампании детей </t>
  </si>
  <si>
    <t>на 2022 -2023 годы субвенций для предоставления льготы сельским специалистам по жилищно-коммунальным услугам</t>
  </si>
  <si>
    <t>на 2022 -2023 годы субвенций на осуществление государственных полномочий по образованию и организации деятельности комиссий по делам несовершеннолетних</t>
  </si>
  <si>
    <t>на 2022 -2023 годы субвенций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</si>
  <si>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на 2022 -2023 годы субвенций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</si>
  <si>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на 2022 -2023 годы субвенций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</si>
  <si>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 xml:space="preserve"> </t>
  </si>
  <si>
    <t xml:space="preserve">на 2022 -2023 годы субвенций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 </t>
  </si>
  <si>
    <t>на 2022-2023 годы субвенций на осуществление ежемесячной выплаты в связи с рождением (усыновлением) первого ребенка</t>
  </si>
  <si>
    <t>на 2022 -2023 годы субвенций на осуществление полномочий по составлению  (изменению) списков кандидатов в присяжные заседатели федеральных судов общей юрисдикции в Республике Тыва</t>
  </si>
  <si>
    <t>на 2022 -2023 годы субсидий на реализацию мероприятий по строительству или приобретению жилья по договорам найма жилого помещения</t>
  </si>
  <si>
    <t>на 2022 -2023 годы субвенций на реализацию Закона Республики Тыва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</si>
  <si>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на 2022-2023 годы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«О государственных пособиях гражданам, имеющим детей» на 2021 год</t>
  </si>
  <si>
    <t>на 2022-2023 годы иных межбюджетных трансфертов на реализацию мероприятий в рамках госпрограммы Республики Тыва "Реализация государственной национальной политики Российской Федерации в Республике Тыва на 2018-2020 годы"</t>
  </si>
  <si>
    <t>на 2022 -2023 годы субвенций на реализацию Закона Республики Тыва «О погребении и похоронном деле в Республике Тыва»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</si>
</sst>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8" formatCode="#,##0.0_ ;[Red]\-#,##0.0\ "/>
    <numFmt numFmtId="214" formatCode="0.000"/>
    <numFmt numFmtId="215" formatCode="#,##0.000_ ;[Red]\-#,##0.000\ 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3" fillId="0" borderId="3">
      <alignment horizontal="left" vertical="top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4" fillId="0" borderId="0">
      <alignment horizontal="left" vertical="top"/>
      <protection/>
    </xf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59">
    <xf numFmtId="0" fontId="0" fillId="0" borderId="0" xfId="0" applyAlignment="1">
      <alignment/>
    </xf>
    <xf numFmtId="0" fontId="1" fillId="0" borderId="0" xfId="86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0" borderId="0" xfId="84">
      <alignment/>
      <protection/>
    </xf>
    <xf numFmtId="0" fontId="2" fillId="0" borderId="0" xfId="84" applyBorder="1">
      <alignment/>
      <protection/>
    </xf>
    <xf numFmtId="0" fontId="27" fillId="0" borderId="0" xfId="84" applyFont="1" applyBorder="1">
      <alignment/>
      <protection/>
    </xf>
    <xf numFmtId="0" fontId="27" fillId="0" borderId="0" xfId="84" applyFont="1">
      <alignment/>
      <protection/>
    </xf>
    <xf numFmtId="0" fontId="5" fillId="0" borderId="0" xfId="84" applyNumberFormat="1" applyFont="1" applyFill="1" applyBorder="1" applyAlignment="1" applyProtection="1">
      <alignment vertical="top"/>
      <protection/>
    </xf>
    <xf numFmtId="0" fontId="1" fillId="0" borderId="0" xfId="84" applyNumberFormat="1" applyFont="1" applyFill="1" applyBorder="1" applyAlignment="1" applyProtection="1">
      <alignment horizontal="right" vertical="top"/>
      <protection/>
    </xf>
    <xf numFmtId="14" fontId="28" fillId="0" borderId="0" xfId="84" applyNumberFormat="1" applyFont="1" applyFill="1" applyBorder="1" applyAlignment="1">
      <alignment horizontal="left" vertical="top" wrapText="1"/>
      <protection/>
    </xf>
    <xf numFmtId="0" fontId="6" fillId="0" borderId="0" xfId="84" applyFont="1" applyBorder="1">
      <alignment/>
      <protection/>
    </xf>
    <xf numFmtId="0" fontId="5" fillId="0" borderId="0" xfId="84" applyNumberFormat="1" applyFont="1" applyFill="1" applyBorder="1" applyAlignment="1" applyProtection="1">
      <alignment horizontal="center" vertical="top"/>
      <protection/>
    </xf>
    <xf numFmtId="0" fontId="28" fillId="0" borderId="0" xfId="84" applyFont="1" applyFill="1" applyBorder="1" applyAlignment="1">
      <alignment horizontal="left"/>
      <protection/>
    </xf>
    <xf numFmtId="2" fontId="5" fillId="0" borderId="0" xfId="84" applyNumberFormat="1" applyFont="1" applyFill="1" applyBorder="1" applyAlignment="1" applyProtection="1">
      <alignment horizontal="center" vertical="top"/>
      <protection/>
    </xf>
    <xf numFmtId="0" fontId="2" fillId="0" borderId="0" xfId="84" applyBorder="1" applyAlignment="1">
      <alignment/>
      <protection/>
    </xf>
    <xf numFmtId="0" fontId="27" fillId="0" borderId="0" xfId="84" applyFont="1" applyBorder="1" applyAlignment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8" fontId="4" fillId="0" borderId="17" xfId="0" applyNumberFormat="1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1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3" fillId="0" borderId="12" xfId="84" applyNumberFormat="1" applyFont="1" applyFill="1" applyBorder="1" applyAlignment="1" applyProtection="1">
      <alignment horizontal="center" vertical="center" wrapText="1"/>
      <protection/>
    </xf>
    <xf numFmtId="0" fontId="3" fillId="0" borderId="18" xfId="84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9" fontId="0" fillId="0" borderId="0" xfId="0" applyNumberFormat="1" applyAlignment="1">
      <alignment/>
    </xf>
    <xf numFmtId="1" fontId="5" fillId="0" borderId="0" xfId="84" applyNumberFormat="1" applyFont="1" applyFill="1" applyBorder="1" applyAlignment="1" applyProtection="1">
      <alignment horizontal="center" vertical="top"/>
      <protection/>
    </xf>
    <xf numFmtId="0" fontId="1" fillId="0" borderId="0" xfId="70" applyFont="1" applyFill="1">
      <alignment/>
      <protection/>
    </xf>
    <xf numFmtId="0" fontId="0" fillId="0" borderId="0" xfId="70" applyFill="1">
      <alignment/>
      <protection/>
    </xf>
    <xf numFmtId="0" fontId="0" fillId="0" borderId="0" xfId="70">
      <alignment/>
      <protection/>
    </xf>
    <xf numFmtId="0" fontId="0" fillId="0" borderId="0" xfId="68">
      <alignment/>
      <protection/>
    </xf>
    <xf numFmtId="0" fontId="3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right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8" xfId="70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/>
      <protection/>
    </xf>
    <xf numFmtId="0" fontId="1" fillId="0" borderId="0" xfId="68" applyFont="1" applyBorder="1" applyAlignment="1">
      <alignment/>
      <protection/>
    </xf>
    <xf numFmtId="0" fontId="1" fillId="0" borderId="19" xfId="68" applyFont="1" applyBorder="1" applyAlignment="1">
      <alignment horizontal="center"/>
      <protection/>
    </xf>
    <xf numFmtId="0" fontId="1" fillId="0" borderId="17" xfId="68" applyFont="1" applyBorder="1" applyAlignment="1">
      <alignment horizontal="center"/>
      <protection/>
    </xf>
    <xf numFmtId="0" fontId="4" fillId="0" borderId="20" xfId="68" applyFont="1" applyBorder="1" applyAlignment="1">
      <alignment horizontal="left" vertical="center" wrapText="1"/>
      <protection/>
    </xf>
    <xf numFmtId="188" fontId="4" fillId="0" borderId="17" xfId="68" applyNumberFormat="1" applyFont="1" applyBorder="1" applyAlignment="1">
      <alignment horizontal="center" vertical="center" wrapText="1"/>
      <protection/>
    </xf>
    <xf numFmtId="188" fontId="1" fillId="0" borderId="19" xfId="0" applyNumberFormat="1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1" fillId="0" borderId="19" xfId="68" applyNumberFormat="1" applyFont="1" applyBorder="1" applyAlignment="1">
      <alignment horizontal="center"/>
      <protection/>
    </xf>
    <xf numFmtId="189" fontId="2" fillId="0" borderId="0" xfId="84" applyNumberFormat="1">
      <alignment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right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98" fontId="1" fillId="0" borderId="19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98" fontId="1" fillId="0" borderId="12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68" applyFont="1" applyBorder="1" applyAlignment="1">
      <alignment horizontal="center" vertical="center"/>
      <protection/>
    </xf>
    <xf numFmtId="0" fontId="1" fillId="0" borderId="17" xfId="68" applyFont="1" applyBorder="1">
      <alignment/>
      <protection/>
    </xf>
    <xf numFmtId="0" fontId="3" fillId="0" borderId="12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left" vertical="center" wrapText="1"/>
      <protection/>
    </xf>
    <xf numFmtId="188" fontId="0" fillId="0" borderId="0" xfId="68" applyNumberFormat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0" fontId="29" fillId="0" borderId="0" xfId="82" applyFont="1" applyFill="1" applyBorder="1" applyAlignment="1">
      <alignment vertical="center" wrapText="1"/>
      <protection/>
    </xf>
    <xf numFmtId="0" fontId="1" fillId="0" borderId="0" xfId="79" applyFont="1" applyFill="1" applyAlignment="1">
      <alignment horizontal="right"/>
      <protection/>
    </xf>
    <xf numFmtId="0" fontId="1" fillId="0" borderId="0" xfId="84" applyFont="1" applyFill="1" applyAlignment="1">
      <alignment horizontal="right"/>
      <protection/>
    </xf>
    <xf numFmtId="0" fontId="1" fillId="0" borderId="0" xfId="70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1" fillId="0" borderId="0" xfId="66" applyFont="1">
      <alignment/>
      <protection/>
    </xf>
    <xf numFmtId="0" fontId="0" fillId="0" borderId="0" xfId="66">
      <alignment/>
      <protection/>
    </xf>
    <xf numFmtId="0" fontId="1" fillId="0" borderId="0" xfId="66" applyFont="1" applyFill="1" applyAlignment="1">
      <alignment horizontal="right"/>
      <protection/>
    </xf>
    <xf numFmtId="198" fontId="0" fillId="0" borderId="0" xfId="66" applyNumberFormat="1">
      <alignment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 horizontal="right"/>
      <protection/>
    </xf>
    <xf numFmtId="3" fontId="1" fillId="0" borderId="12" xfId="66" applyNumberFormat="1" applyFont="1" applyBorder="1" applyAlignment="1">
      <alignment horizontal="center"/>
      <protection/>
    </xf>
    <xf numFmtId="3" fontId="1" fillId="0" borderId="19" xfId="66" applyNumberFormat="1" applyFont="1" applyBorder="1" applyAlignment="1">
      <alignment horizontal="center"/>
      <protection/>
    </xf>
    <xf numFmtId="0" fontId="1" fillId="0" borderId="17" xfId="66" applyFont="1" applyBorder="1" applyAlignment="1">
      <alignment horizontal="center"/>
      <protection/>
    </xf>
    <xf numFmtId="188" fontId="4" fillId="0" borderId="17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left" vertic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1" fillId="0" borderId="19" xfId="71" applyFont="1" applyBorder="1" applyAlignment="1">
      <alignment horizontal="left" vertical="center" wrapText="1"/>
      <protection/>
    </xf>
    <xf numFmtId="0" fontId="1" fillId="0" borderId="19" xfId="68" applyFont="1" applyBorder="1" applyAlignment="1">
      <alignment horizontal="center" vertical="center"/>
      <protection/>
    </xf>
    <xf numFmtId="0" fontId="1" fillId="0" borderId="19" xfId="68" applyFont="1" applyBorder="1" applyAlignment="1">
      <alignment/>
      <protection/>
    </xf>
    <xf numFmtId="188" fontId="1" fillId="0" borderId="12" xfId="68" applyNumberFormat="1" applyFont="1" applyBorder="1" applyAlignment="1">
      <alignment horizontal="center"/>
      <protection/>
    </xf>
    <xf numFmtId="10" fontId="0" fillId="0" borderId="0" xfId="0" applyNumberFormat="1" applyAlignment="1">
      <alignment/>
    </xf>
    <xf numFmtId="0" fontId="3" fillId="0" borderId="0" xfId="84" applyNumberFormat="1" applyFont="1" applyFill="1" applyBorder="1" applyAlignment="1" applyProtection="1">
      <alignment horizontal="left" vertical="center" wrapText="1"/>
      <protection/>
    </xf>
    <xf numFmtId="0" fontId="1" fillId="0" borderId="0" xfId="84" applyNumberFormat="1" applyFont="1" applyFill="1" applyBorder="1" applyAlignment="1" applyProtection="1">
      <alignment horizontal="left" vertical="top" wrapText="1"/>
      <protection/>
    </xf>
    <xf numFmtId="0" fontId="1" fillId="0" borderId="0" xfId="84" applyNumberFormat="1" applyFont="1" applyFill="1" applyBorder="1" applyAlignment="1" applyProtection="1">
      <alignment horizontal="left" vertical="center" wrapText="1"/>
      <protection/>
    </xf>
    <xf numFmtId="0" fontId="3" fillId="0" borderId="0" xfId="84" applyNumberFormat="1" applyFont="1" applyFill="1" applyBorder="1" applyAlignment="1" applyProtection="1">
      <alignment horizontal="left" vertical="top" wrapText="1"/>
      <protection/>
    </xf>
    <xf numFmtId="0" fontId="3" fillId="0" borderId="0" xfId="84" applyNumberFormat="1" applyFont="1" applyFill="1" applyBorder="1" applyAlignment="1" applyProtection="1">
      <alignment vertical="top"/>
      <protection/>
    </xf>
    <xf numFmtId="0" fontId="3" fillId="0" borderId="12" xfId="84" applyNumberFormat="1" applyFont="1" applyFill="1" applyBorder="1" applyAlignment="1" applyProtection="1">
      <alignment horizontal="left" vertical="center" wrapText="1"/>
      <protection/>
    </xf>
    <xf numFmtId="0" fontId="1" fillId="0" borderId="19" xfId="84" applyNumberFormat="1" applyFont="1" applyFill="1" applyBorder="1" applyAlignment="1" applyProtection="1">
      <alignment horizontal="left" vertical="top" wrapText="1"/>
      <protection/>
    </xf>
    <xf numFmtId="0" fontId="1" fillId="0" borderId="19" xfId="84" applyNumberFormat="1" applyFont="1" applyFill="1" applyBorder="1" applyAlignment="1" applyProtection="1">
      <alignment horizontal="left" vertical="center" wrapText="1"/>
      <protection/>
    </xf>
    <xf numFmtId="0" fontId="3" fillId="0" borderId="19" xfId="84" applyNumberFormat="1" applyFont="1" applyFill="1" applyBorder="1" applyAlignment="1" applyProtection="1">
      <alignment horizontal="left" vertical="top" wrapText="1"/>
      <protection/>
    </xf>
    <xf numFmtId="0" fontId="3" fillId="0" borderId="19" xfId="84" applyNumberFormat="1" applyFont="1" applyFill="1" applyBorder="1" applyAlignment="1" applyProtection="1">
      <alignment vertical="top"/>
      <protection/>
    </xf>
    <xf numFmtId="0" fontId="1" fillId="0" borderId="19" xfId="84" applyNumberFormat="1" applyFont="1" applyFill="1" applyBorder="1" applyAlignment="1" applyProtection="1">
      <alignment vertical="top"/>
      <protection/>
    </xf>
    <xf numFmtId="0" fontId="3" fillId="0" borderId="19" xfId="84" applyNumberFormat="1" applyFont="1" applyFill="1" applyBorder="1" applyAlignment="1" applyProtection="1">
      <alignment horizontal="center" vertical="top"/>
      <protection/>
    </xf>
    <xf numFmtId="0" fontId="1" fillId="0" borderId="19" xfId="84" applyNumberFormat="1" applyFont="1" applyFill="1" applyBorder="1" applyAlignment="1" applyProtection="1">
      <alignment horizontal="center" vertical="top"/>
      <protection/>
    </xf>
    <xf numFmtId="0" fontId="3" fillId="0" borderId="12" xfId="84" applyNumberFormat="1" applyFont="1" applyFill="1" applyBorder="1" applyAlignment="1" applyProtection="1">
      <alignment horizontal="center" vertical="top"/>
      <protection/>
    </xf>
    <xf numFmtId="0" fontId="3" fillId="0" borderId="19" xfId="84" applyNumberFormat="1" applyFont="1" applyFill="1" applyBorder="1" applyAlignment="1" applyProtection="1">
      <alignment horizontal="left" vertical="top" indent="1"/>
      <protection/>
    </xf>
    <xf numFmtId="0" fontId="1" fillId="0" borderId="19" xfId="84" applyNumberFormat="1" applyFont="1" applyFill="1" applyBorder="1" applyAlignment="1" applyProtection="1">
      <alignment horizontal="left" vertical="top" indent="1"/>
      <protection/>
    </xf>
    <xf numFmtId="0" fontId="1" fillId="0" borderId="14" xfId="84" applyNumberFormat="1" applyFont="1" applyFill="1" applyBorder="1" applyAlignment="1" applyProtection="1">
      <alignment horizontal="left" vertical="top" wrapText="1"/>
      <protection/>
    </xf>
    <xf numFmtId="188" fontId="3" fillId="0" borderId="17" xfId="84" applyNumberFormat="1" applyFont="1" applyFill="1" applyBorder="1" applyAlignment="1" applyProtection="1">
      <alignment horizontal="center" vertical="top"/>
      <protection/>
    </xf>
    <xf numFmtId="188" fontId="3" fillId="0" borderId="12" xfId="84" applyNumberFormat="1" applyFont="1" applyFill="1" applyBorder="1" applyAlignment="1" applyProtection="1">
      <alignment horizontal="center" vertical="top"/>
      <protection/>
    </xf>
    <xf numFmtId="188" fontId="3" fillId="0" borderId="19" xfId="84" applyNumberFormat="1" applyFont="1" applyFill="1" applyBorder="1" applyAlignment="1" applyProtection="1">
      <alignment horizontal="center" vertical="top"/>
      <protection/>
    </xf>
    <xf numFmtId="0" fontId="3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17" xfId="84" applyBorder="1">
      <alignment/>
      <protection/>
    </xf>
    <xf numFmtId="0" fontId="3" fillId="0" borderId="17" xfId="84" applyNumberFormat="1" applyFont="1" applyFill="1" applyBorder="1" applyAlignment="1" applyProtection="1">
      <alignment vertical="top"/>
      <protection/>
    </xf>
    <xf numFmtId="189" fontId="0" fillId="0" borderId="0" xfId="68" applyNumberFormat="1">
      <alignment/>
      <protection/>
    </xf>
    <xf numFmtId="0" fontId="7" fillId="0" borderId="19" xfId="0" applyFont="1" applyBorder="1" applyAlignment="1">
      <alignment horizontal="left" vertical="center" wrapText="1"/>
    </xf>
    <xf numFmtId="198" fontId="1" fillId="0" borderId="13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71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1" fillId="0" borderId="13" xfId="71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88" fontId="1" fillId="0" borderId="14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0" xfId="84" applyFont="1" applyBorder="1">
      <alignment/>
      <protection/>
    </xf>
    <xf numFmtId="0" fontId="2" fillId="0" borderId="0" xfId="84" applyFont="1">
      <alignment/>
      <protection/>
    </xf>
    <xf numFmtId="0" fontId="2" fillId="0" borderId="0" xfId="84" applyFont="1" applyBorder="1" applyAlignment="1">
      <alignment/>
      <protection/>
    </xf>
    <xf numFmtId="188" fontId="2" fillId="0" borderId="0" xfId="84" applyNumberFormat="1" applyBorder="1" applyAlignment="1">
      <alignment/>
      <protection/>
    </xf>
    <xf numFmtId="0" fontId="1" fillId="0" borderId="13" xfId="68" applyFont="1" applyBorder="1" applyAlignment="1">
      <alignment/>
      <protection/>
    </xf>
    <xf numFmtId="0" fontId="1" fillId="0" borderId="14" xfId="68" applyFont="1" applyBorder="1" applyAlignment="1">
      <alignment/>
      <protection/>
    </xf>
    <xf numFmtId="0" fontId="1" fillId="0" borderId="13" xfId="66" applyFont="1" applyBorder="1" applyAlignment="1">
      <alignment/>
      <protection/>
    </xf>
    <xf numFmtId="0" fontId="1" fillId="0" borderId="14" xfId="66" applyFont="1" applyBorder="1" applyAlignment="1">
      <alignment/>
      <protection/>
    </xf>
    <xf numFmtId="188" fontId="1" fillId="0" borderId="13" xfId="68" applyNumberFormat="1" applyFont="1" applyBorder="1" applyAlignment="1">
      <alignment horizontal="center"/>
      <protection/>
    </xf>
    <xf numFmtId="188" fontId="1" fillId="0" borderId="14" xfId="68" applyNumberFormat="1" applyFont="1" applyBorder="1" applyAlignment="1">
      <alignment horizontal="center"/>
      <protection/>
    </xf>
    <xf numFmtId="188" fontId="0" fillId="0" borderId="0" xfId="66" applyNumberFormat="1">
      <alignment/>
      <protection/>
    </xf>
    <xf numFmtId="0" fontId="1" fillId="0" borderId="0" xfId="0" applyFont="1" applyFill="1" applyBorder="1" applyAlignment="1">
      <alignment horizontal="center" wrapText="1"/>
    </xf>
    <xf numFmtId="188" fontId="3" fillId="0" borderId="19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0" fontId="1" fillId="0" borderId="0" xfId="68" applyFont="1" applyBorder="1">
      <alignment/>
      <protection/>
    </xf>
    <xf numFmtId="10" fontId="0" fillId="0" borderId="0" xfId="0" applyNumberFormat="1" applyBorder="1" applyAlignment="1">
      <alignment/>
    </xf>
    <xf numFmtId="198" fontId="1" fillId="0" borderId="0" xfId="106" applyNumberFormat="1" applyFont="1" applyBorder="1" applyAlignment="1">
      <alignment horizontal="center"/>
    </xf>
    <xf numFmtId="198" fontId="1" fillId="0" borderId="0" xfId="68" applyNumberFormat="1" applyFont="1" applyBorder="1">
      <alignment/>
      <protection/>
    </xf>
    <xf numFmtId="188" fontId="1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0" fontId="0" fillId="0" borderId="0" xfId="68" applyBorder="1">
      <alignment/>
      <protection/>
    </xf>
    <xf numFmtId="188" fontId="1" fillId="0" borderId="0" xfId="68" applyNumberFormat="1" applyFont="1" applyBorder="1" applyAlignment="1">
      <alignment horizontal="center"/>
      <protection/>
    </xf>
    <xf numFmtId="4" fontId="0" fillId="0" borderId="0" xfId="68" applyNumberFormat="1" applyBorder="1">
      <alignment/>
      <protection/>
    </xf>
    <xf numFmtId="188" fontId="6" fillId="0" borderId="14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 wrapText="1"/>
    </xf>
    <xf numFmtId="188" fontId="32" fillId="28" borderId="0" xfId="83" applyNumberFormat="1" applyFont="1" applyFill="1" applyBorder="1" applyAlignment="1">
      <alignment horizontal="center" vertical="center"/>
      <protection/>
    </xf>
    <xf numFmtId="188" fontId="0" fillId="0" borderId="0" xfId="68" applyNumberFormat="1" applyBorder="1">
      <alignment/>
      <protection/>
    </xf>
    <xf numFmtId="188" fontId="3" fillId="0" borderId="14" xfId="84" applyNumberFormat="1" applyFont="1" applyFill="1" applyBorder="1" applyAlignment="1" applyProtection="1">
      <alignment horizontal="center" vertical="top"/>
      <protection/>
    </xf>
    <xf numFmtId="188" fontId="1" fillId="0" borderId="14" xfId="84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6" fillId="0" borderId="17" xfId="66" applyFont="1" applyBorder="1">
      <alignment/>
      <protection/>
    </xf>
    <xf numFmtId="0" fontId="3" fillId="0" borderId="17" xfId="66" applyFont="1" applyBorder="1">
      <alignment/>
      <protection/>
    </xf>
    <xf numFmtId="0" fontId="0" fillId="0" borderId="0" xfId="66" applyAlignment="1">
      <alignment horizontal="center"/>
      <protection/>
    </xf>
    <xf numFmtId="0" fontId="42" fillId="0" borderId="0" xfId="66" applyFont="1" applyAlignment="1">
      <alignment wrapText="1"/>
      <protection/>
    </xf>
    <xf numFmtId="0" fontId="42" fillId="0" borderId="20" xfId="66" applyFont="1" applyBorder="1" applyAlignment="1">
      <alignment wrapText="1"/>
      <protection/>
    </xf>
    <xf numFmtId="1" fontId="1" fillId="0" borderId="19" xfId="81" applyNumberFormat="1" applyFont="1" applyFill="1" applyBorder="1" applyAlignment="1">
      <alignment horizontal="center" wrapText="1"/>
      <protection/>
    </xf>
    <xf numFmtId="2" fontId="1" fillId="0" borderId="19" xfId="81" applyNumberFormat="1" applyFont="1" applyFill="1" applyBorder="1" applyAlignment="1">
      <alignment horizontal="left" wrapText="1" indent="1"/>
      <protection/>
    </xf>
    <xf numFmtId="0" fontId="0" fillId="0" borderId="17" xfId="66" applyBorder="1">
      <alignment/>
      <protection/>
    </xf>
    <xf numFmtId="0" fontId="29" fillId="0" borderId="17" xfId="66" applyFont="1" applyBorder="1">
      <alignment/>
      <protection/>
    </xf>
    <xf numFmtId="188" fontId="1" fillId="0" borderId="19" xfId="81" applyNumberFormat="1" applyFont="1" applyFill="1" applyBorder="1" applyAlignment="1">
      <alignment horizontal="center" wrapText="1"/>
      <protection/>
    </xf>
    <xf numFmtId="188" fontId="1" fillId="0" borderId="14" xfId="81" applyNumberFormat="1" applyFont="1" applyFill="1" applyBorder="1" applyAlignment="1">
      <alignment horizontal="center" wrapText="1"/>
      <protection/>
    </xf>
    <xf numFmtId="188" fontId="29" fillId="0" borderId="16" xfId="81" applyNumberFormat="1" applyFont="1" applyFill="1" applyBorder="1" applyAlignment="1">
      <alignment horizontal="center" wrapText="1"/>
      <protection/>
    </xf>
    <xf numFmtId="188" fontId="1" fillId="0" borderId="12" xfId="81" applyNumberFormat="1" applyFont="1" applyFill="1" applyBorder="1" applyAlignment="1">
      <alignment horizontal="center" wrapText="1"/>
      <protection/>
    </xf>
    <xf numFmtId="0" fontId="1" fillId="0" borderId="0" xfId="66" applyFont="1" applyAlignment="1">
      <alignment horizontal="center"/>
      <protection/>
    </xf>
    <xf numFmtId="0" fontId="43" fillId="0" borderId="0" xfId="66" applyFont="1" applyBorder="1" applyAlignment="1">
      <alignment horizontal="center" vertical="center" wrapText="1"/>
      <protection/>
    </xf>
    <xf numFmtId="0" fontId="43" fillId="0" borderId="0" xfId="66" applyFont="1" applyBorder="1" applyAlignment="1">
      <alignment horizontal="right" vertical="center" wrapText="1"/>
      <protection/>
    </xf>
    <xf numFmtId="1" fontId="1" fillId="0" borderId="12" xfId="81" applyNumberFormat="1" applyFont="1" applyFill="1" applyBorder="1" applyAlignment="1">
      <alignment horizontal="center" wrapText="1"/>
      <protection/>
    </xf>
    <xf numFmtId="2" fontId="1" fillId="0" borderId="12" xfId="81" applyNumberFormat="1" applyFont="1" applyFill="1" applyBorder="1" applyAlignment="1">
      <alignment wrapText="1"/>
      <protection/>
    </xf>
    <xf numFmtId="2" fontId="1" fillId="0" borderId="19" xfId="81" applyNumberFormat="1" applyFont="1" applyFill="1" applyBorder="1" applyAlignment="1">
      <alignment wrapText="1"/>
      <protection/>
    </xf>
    <xf numFmtId="188" fontId="44" fillId="0" borderId="19" xfId="66" applyNumberFormat="1" applyFont="1" applyBorder="1" applyAlignment="1">
      <alignment horizontal="center" vertical="center"/>
      <protection/>
    </xf>
    <xf numFmtId="188" fontId="45" fillId="0" borderId="17" xfId="66" applyNumberFormat="1" applyFont="1" applyBorder="1" applyAlignment="1">
      <alignment horizontal="center" vertical="center"/>
      <protection/>
    </xf>
    <xf numFmtId="0" fontId="1" fillId="0" borderId="0" xfId="66" applyFont="1" applyAlignment="1">
      <alignment/>
      <protection/>
    </xf>
    <xf numFmtId="2" fontId="0" fillId="0" borderId="0" xfId="66" applyNumberFormat="1">
      <alignment/>
      <protection/>
    </xf>
    <xf numFmtId="4" fontId="29" fillId="28" borderId="18" xfId="81" applyNumberFormat="1" applyFont="1" applyFill="1" applyBorder="1" applyAlignment="1">
      <alignment horizontal="center" vertical="center" wrapText="1"/>
      <protection/>
    </xf>
    <xf numFmtId="0" fontId="3" fillId="0" borderId="18" xfId="81" applyFont="1" applyBorder="1" applyAlignment="1">
      <alignment horizontal="center" vertical="center" wrapText="1"/>
      <protection/>
    </xf>
    <xf numFmtId="214" fontId="0" fillId="0" borderId="0" xfId="0" applyNumberFormat="1" applyAlignment="1">
      <alignment/>
    </xf>
    <xf numFmtId="0" fontId="0" fillId="0" borderId="0" xfId="66" applyFill="1">
      <alignment/>
      <protection/>
    </xf>
    <xf numFmtId="215" fontId="0" fillId="0" borderId="0" xfId="66" applyNumberFormat="1">
      <alignment/>
      <protection/>
    </xf>
    <xf numFmtId="0" fontId="1" fillId="0" borderId="19" xfId="81" applyFont="1" applyBorder="1" applyAlignment="1">
      <alignment horizontal="center" vertical="center" wrapText="1"/>
      <protection/>
    </xf>
    <xf numFmtId="0" fontId="1" fillId="0" borderId="19" xfId="66" applyFont="1" applyBorder="1" applyAlignment="1">
      <alignment horizontal="left" vertical="center" wrapText="1"/>
      <protection/>
    </xf>
    <xf numFmtId="188" fontId="7" fillId="0" borderId="19" xfId="81" applyNumberFormat="1" applyFont="1" applyFill="1" applyBorder="1" applyAlignment="1">
      <alignment horizontal="center" vertical="center" wrapText="1"/>
      <protection/>
    </xf>
    <xf numFmtId="4" fontId="0" fillId="0" borderId="0" xfId="68" applyNumberFormat="1">
      <alignment/>
      <protection/>
    </xf>
    <xf numFmtId="198" fontId="1" fillId="0" borderId="19" xfId="106" applyNumberFormat="1" applyFont="1" applyBorder="1" applyAlignment="1">
      <alignment horizontal="center"/>
    </xf>
    <xf numFmtId="215" fontId="1" fillId="0" borderId="19" xfId="106" applyNumberFormat="1" applyFont="1" applyBorder="1" applyAlignment="1">
      <alignment horizontal="center"/>
    </xf>
    <xf numFmtId="188" fontId="32" fillId="0" borderId="19" xfId="83" applyNumberFormat="1" applyFont="1" applyFill="1" applyBorder="1" applyAlignment="1">
      <alignment horizontal="center" vertical="center" wrapText="1"/>
      <protection/>
    </xf>
    <xf numFmtId="188" fontId="44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8" fontId="1" fillId="0" borderId="19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10" fontId="0" fillId="0" borderId="0" xfId="66" applyNumberFormat="1">
      <alignment/>
      <protection/>
    </xf>
    <xf numFmtId="189" fontId="5" fillId="0" borderId="0" xfId="68" applyNumberFormat="1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left" vertical="center" wrapText="1"/>
      <protection/>
    </xf>
    <xf numFmtId="188" fontId="1" fillId="0" borderId="19" xfId="81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188" fontId="4" fillId="0" borderId="16" xfId="0" applyNumberFormat="1" applyFont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/>
    </xf>
    <xf numFmtId="198" fontId="3" fillId="0" borderId="17" xfId="106" applyNumberFormat="1" applyFont="1" applyBorder="1" applyAlignment="1">
      <alignment horizontal="center"/>
    </xf>
    <xf numFmtId="188" fontId="29" fillId="0" borderId="17" xfId="81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66" applyFont="1" applyAlignment="1">
      <alignment horizontal="center"/>
      <protection/>
    </xf>
    <xf numFmtId="0" fontId="3" fillId="0" borderId="0" xfId="66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85" applyFont="1" applyFill="1" applyAlignment="1">
      <alignment horizont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1" fillId="0" borderId="20" xfId="68" applyFont="1" applyBorder="1" applyAlignment="1">
      <alignment horizontal="right"/>
      <protection/>
    </xf>
    <xf numFmtId="0" fontId="43" fillId="0" borderId="20" xfId="66" applyFont="1" applyBorder="1" applyAlignment="1">
      <alignment horizontal="right" vertical="center" wrapText="1"/>
      <protection/>
    </xf>
    <xf numFmtId="0" fontId="1" fillId="0" borderId="0" xfId="66" applyFont="1" applyAlignment="1">
      <alignment horizontal="right"/>
      <protection/>
    </xf>
    <xf numFmtId="0" fontId="45" fillId="0" borderId="0" xfId="6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0" xfId="66" applyFont="1" applyBorder="1" applyAlignment="1">
      <alignment horizontal="center" vertical="center" wrapText="1"/>
      <protection/>
    </xf>
    <xf numFmtId="0" fontId="3" fillId="0" borderId="12" xfId="81" applyFont="1" applyBorder="1" applyAlignment="1">
      <alignment horizontal="center" vertical="center" wrapText="1"/>
      <protection/>
    </xf>
    <xf numFmtId="0" fontId="3" fillId="0" borderId="17" xfId="81" applyFont="1" applyBorder="1" applyAlignment="1">
      <alignment horizontal="center" vertical="center" wrapText="1"/>
      <protection/>
    </xf>
    <xf numFmtId="4" fontId="29" fillId="28" borderId="18" xfId="81" applyNumberFormat="1" applyFont="1" applyFill="1" applyBorder="1" applyAlignment="1">
      <alignment horizontal="center" vertical="center" wrapText="1"/>
      <protection/>
    </xf>
    <xf numFmtId="0" fontId="3" fillId="0" borderId="18" xfId="81" applyFont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84" applyNumberFormat="1" applyFont="1" applyFill="1" applyBorder="1" applyAlignment="1" applyProtection="1">
      <alignment horizontal="center" vertical="top" wrapText="1"/>
      <protection/>
    </xf>
    <xf numFmtId="0" fontId="3" fillId="0" borderId="12" xfId="81" applyFont="1" applyFill="1" applyBorder="1" applyAlignment="1">
      <alignment horizontal="center" vertical="center" wrapText="1"/>
      <protection/>
    </xf>
    <xf numFmtId="0" fontId="3" fillId="0" borderId="17" xfId="81" applyFont="1" applyFill="1" applyBorder="1" applyAlignment="1">
      <alignment horizontal="center" vertical="center" wrapText="1"/>
      <protection/>
    </xf>
    <xf numFmtId="0" fontId="3" fillId="0" borderId="0" xfId="84" applyNumberFormat="1" applyFont="1" applyFill="1" applyBorder="1" applyAlignment="1" applyProtection="1">
      <alignment horizontal="center" vertical="center" wrapText="1"/>
      <protection/>
    </xf>
    <xf numFmtId="0" fontId="1" fillId="0" borderId="20" xfId="84" applyNumberFormat="1" applyFont="1" applyFill="1" applyBorder="1" applyAlignment="1" applyProtection="1">
      <alignment horizontal="right"/>
      <protection/>
    </xf>
    <xf numFmtId="4" fontId="29" fillId="28" borderId="12" xfId="81" applyNumberFormat="1" applyFont="1" applyFill="1" applyBorder="1" applyAlignment="1">
      <alignment horizontal="center" vertical="center" wrapText="1"/>
      <protection/>
    </xf>
    <xf numFmtId="4" fontId="29" fillId="28" borderId="17" xfId="81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2 3 2" xfId="71"/>
    <cellStyle name="Обычный 2 4" xfId="72"/>
    <cellStyle name="Обычный 3" xfId="73"/>
    <cellStyle name="Обычный 3 2 2" xfId="74"/>
    <cellStyle name="Обычный 4" xfId="75"/>
    <cellStyle name="Обычный 5" xfId="76"/>
    <cellStyle name="Обычный 6" xfId="77"/>
    <cellStyle name="Обычный 6 2" xfId="78"/>
    <cellStyle name="Обычный 7" xfId="79"/>
    <cellStyle name="Обычный 7 2" xfId="80"/>
    <cellStyle name="Обычный 8" xfId="81"/>
    <cellStyle name="Обычный 9" xfId="82"/>
    <cellStyle name="Обычный_Bud-2000" xfId="83"/>
    <cellStyle name="Обычный_военкомат-2" xfId="84"/>
    <cellStyle name="Обычный_Инвестиц.программа на 2005г. для Минфина по новой структк" xfId="85"/>
    <cellStyle name="Обычный_прил.финпом" xfId="86"/>
    <cellStyle name="Отдельная ячейка" xfId="87"/>
    <cellStyle name="Отдельная ячейка - константа" xfId="88"/>
    <cellStyle name="Отдельная ячейка - константа [печать]" xfId="89"/>
    <cellStyle name="Отдельная ячейка [печать]" xfId="90"/>
    <cellStyle name="Отдельная ячейка-результат" xfId="91"/>
    <cellStyle name="Отдельная ячейка-результат [печать]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Percent" xfId="98"/>
    <cellStyle name="Свойства элементов измерения" xfId="99"/>
    <cellStyle name="Свойства элементов измерения [печать]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Финансовый 3 2" xfId="106"/>
    <cellStyle name="Хороший" xfId="107"/>
    <cellStyle name="Элементы осей" xfId="108"/>
    <cellStyle name="Элементы осей [печать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32"/>
  <sheetViews>
    <sheetView view="pageBreakPreview" zoomScale="90" zoomScaleSheetLayoutView="90" zoomScalePageLayoutView="0" workbookViewId="0" topLeftCell="A1">
      <selection activeCell="F27" sqref="F27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20.8515625" style="0" customWidth="1"/>
    <col min="4" max="4" width="22.140625" style="0" customWidth="1"/>
    <col min="5" max="5" width="15.00390625" style="0" customWidth="1"/>
    <col min="6" max="6" width="13.7109375" style="0" customWidth="1"/>
  </cols>
  <sheetData>
    <row r="1" spans="1:4" ht="15.75">
      <c r="A1" s="1"/>
      <c r="D1" s="66" t="s">
        <v>203</v>
      </c>
    </row>
    <row r="2" spans="1:4" ht="15.75">
      <c r="A2" s="2"/>
      <c r="D2" s="66" t="s">
        <v>199</v>
      </c>
    </row>
    <row r="3" ht="15.75">
      <c r="D3" s="67" t="s">
        <v>270</v>
      </c>
    </row>
    <row r="4" spans="1:4" ht="15.75">
      <c r="A4" s="2"/>
      <c r="B4" s="25"/>
      <c r="C4" s="25"/>
      <c r="D4" s="66" t="s">
        <v>269</v>
      </c>
    </row>
    <row r="5" spans="1:4" ht="15.75">
      <c r="A5" s="2"/>
      <c r="B5" s="25"/>
      <c r="C5" s="25"/>
      <c r="D5" s="66"/>
    </row>
    <row r="6" spans="1:4" ht="15.75">
      <c r="A6" s="2"/>
      <c r="B6" s="24"/>
      <c r="C6" s="24"/>
      <c r="D6" s="66" t="s">
        <v>148</v>
      </c>
    </row>
    <row r="7" spans="1:4" ht="15.75">
      <c r="A7" s="2"/>
      <c r="B7" s="24"/>
      <c r="C7" s="24"/>
      <c r="D7" s="24"/>
    </row>
    <row r="8" spans="1:4" ht="15.75">
      <c r="A8" s="225" t="s">
        <v>0</v>
      </c>
      <c r="B8" s="225"/>
      <c r="C8" s="225"/>
      <c r="D8" s="225"/>
    </row>
    <row r="9" spans="1:4" ht="45" customHeight="1">
      <c r="A9" s="226" t="s">
        <v>268</v>
      </c>
      <c r="B9" s="226"/>
      <c r="C9" s="226"/>
      <c r="D9" s="226"/>
    </row>
    <row r="10" spans="1:8" ht="15.75">
      <c r="A10" s="4"/>
      <c r="B10" s="4"/>
      <c r="C10" s="4"/>
      <c r="D10" s="4"/>
      <c r="G10" s="104"/>
      <c r="H10" s="104"/>
    </row>
    <row r="11" spans="1:4" ht="15.75">
      <c r="A11" s="4"/>
      <c r="B11" s="4"/>
      <c r="C11" s="4"/>
      <c r="D11" s="3" t="s">
        <v>1</v>
      </c>
    </row>
    <row r="12" spans="1:4" ht="24.75" customHeight="1">
      <c r="A12" s="28" t="s">
        <v>2</v>
      </c>
      <c r="B12" s="28" t="s">
        <v>3</v>
      </c>
      <c r="C12" s="69" t="s">
        <v>204</v>
      </c>
      <c r="D12" s="69" t="s">
        <v>227</v>
      </c>
    </row>
    <row r="13" spans="1:7" ht="16.5" customHeight="1">
      <c r="A13" s="39">
        <v>1</v>
      </c>
      <c r="B13" s="132" t="s">
        <v>5</v>
      </c>
      <c r="C13" s="30">
        <v>151787.9</v>
      </c>
      <c r="D13" s="8">
        <v>138806.9</v>
      </c>
      <c r="E13" s="199"/>
      <c r="F13" s="87"/>
      <c r="G13" s="60"/>
    </row>
    <row r="14" spans="1:7" ht="15" customHeight="1">
      <c r="A14" s="40">
        <v>2</v>
      </c>
      <c r="B14" s="133" t="s">
        <v>6</v>
      </c>
      <c r="C14" s="30">
        <v>185414.8</v>
      </c>
      <c r="D14" s="8">
        <v>91227.3</v>
      </c>
      <c r="E14" s="199"/>
      <c r="F14" s="87"/>
      <c r="G14" s="60"/>
    </row>
    <row r="15" spans="1:7" ht="15" customHeight="1">
      <c r="A15" s="40">
        <v>3</v>
      </c>
      <c r="B15" s="133" t="s">
        <v>159</v>
      </c>
      <c r="C15" s="30">
        <v>160147.5</v>
      </c>
      <c r="D15" s="8">
        <v>109473.5</v>
      </c>
      <c r="E15" s="199"/>
      <c r="F15" s="87"/>
      <c r="G15" s="60"/>
    </row>
    <row r="16" spans="1:7" ht="16.5" customHeight="1">
      <c r="A16" s="40">
        <v>4</v>
      </c>
      <c r="B16" s="133" t="s">
        <v>7</v>
      </c>
      <c r="C16" s="30">
        <v>93920.5</v>
      </c>
      <c r="D16" s="8">
        <v>101610.5</v>
      </c>
      <c r="E16" s="199"/>
      <c r="F16" s="87"/>
      <c r="G16" s="60"/>
    </row>
    <row r="17" spans="1:7" ht="16.5" customHeight="1">
      <c r="A17" s="40">
        <v>5</v>
      </c>
      <c r="B17" s="133" t="s">
        <v>8</v>
      </c>
      <c r="C17" s="30">
        <v>128106.9</v>
      </c>
      <c r="D17" s="8">
        <v>142203.4</v>
      </c>
      <c r="E17" s="199"/>
      <c r="F17" s="87"/>
      <c r="G17" s="60"/>
    </row>
    <row r="18" spans="1:7" ht="15" customHeight="1">
      <c r="A18" s="40">
        <v>6</v>
      </c>
      <c r="B18" s="133" t="s">
        <v>9</v>
      </c>
      <c r="C18" s="30">
        <v>115718.6</v>
      </c>
      <c r="D18" s="8">
        <v>114815.9</v>
      </c>
      <c r="E18" s="199"/>
      <c r="F18" s="87"/>
      <c r="G18" s="60"/>
    </row>
    <row r="19" spans="1:7" ht="15.75">
      <c r="A19" s="40">
        <v>7</v>
      </c>
      <c r="B19" s="133" t="s">
        <v>10</v>
      </c>
      <c r="C19" s="30">
        <v>146340.8</v>
      </c>
      <c r="D19" s="8">
        <v>145199.1</v>
      </c>
      <c r="E19" s="199"/>
      <c r="F19" s="87"/>
      <c r="G19" s="60"/>
    </row>
    <row r="20" spans="1:7" ht="15" customHeight="1">
      <c r="A20" s="40">
        <v>8</v>
      </c>
      <c r="B20" s="133" t="s">
        <v>11</v>
      </c>
      <c r="C20" s="30">
        <v>123788.3</v>
      </c>
      <c r="D20" s="8">
        <v>122822.6</v>
      </c>
      <c r="E20" s="199"/>
      <c r="F20" s="87"/>
      <c r="G20" s="60"/>
    </row>
    <row r="21" spans="1:7" ht="15.75" customHeight="1">
      <c r="A21" s="40">
        <v>9</v>
      </c>
      <c r="B21" s="133" t="s">
        <v>12</v>
      </c>
      <c r="C21" s="30">
        <v>133517.1</v>
      </c>
      <c r="D21" s="8">
        <v>132475.5</v>
      </c>
      <c r="E21" s="199"/>
      <c r="F21" s="87"/>
      <c r="G21" s="60"/>
    </row>
    <row r="22" spans="1:7" ht="16.5" customHeight="1">
      <c r="A22" s="40">
        <v>10</v>
      </c>
      <c r="B22" s="133" t="s">
        <v>13</v>
      </c>
      <c r="C22" s="30">
        <v>74601.2</v>
      </c>
      <c r="D22" s="8">
        <v>74019.2</v>
      </c>
      <c r="E22" s="199"/>
      <c r="F22" s="87"/>
      <c r="G22" s="60"/>
    </row>
    <row r="23" spans="1:7" ht="17.25" customHeight="1">
      <c r="A23" s="40">
        <v>11</v>
      </c>
      <c r="B23" s="133" t="s">
        <v>14</v>
      </c>
      <c r="C23" s="30">
        <v>127970.3</v>
      </c>
      <c r="D23" s="8">
        <v>126972</v>
      </c>
      <c r="E23" s="199"/>
      <c r="F23" s="87"/>
      <c r="G23" s="60"/>
    </row>
    <row r="24" spans="1:7" ht="16.5" customHeight="1">
      <c r="A24" s="40">
        <v>12</v>
      </c>
      <c r="B24" s="133" t="s">
        <v>15</v>
      </c>
      <c r="C24" s="30">
        <v>30983.3</v>
      </c>
      <c r="D24" s="8">
        <v>30741.5</v>
      </c>
      <c r="E24" s="199"/>
      <c r="F24" s="87"/>
      <c r="G24" s="60"/>
    </row>
    <row r="25" spans="1:7" ht="17.25" customHeight="1">
      <c r="A25" s="40">
        <v>13</v>
      </c>
      <c r="B25" s="133" t="s">
        <v>17</v>
      </c>
      <c r="C25" s="30">
        <v>138806.9</v>
      </c>
      <c r="D25" s="8">
        <v>137724</v>
      </c>
      <c r="E25" s="199"/>
      <c r="F25" s="87"/>
      <c r="G25" s="60"/>
    </row>
    <row r="26" spans="1:7" ht="16.5" customHeight="1">
      <c r="A26" s="40">
        <v>14</v>
      </c>
      <c r="B26" s="133" t="s">
        <v>18</v>
      </c>
      <c r="C26" s="30">
        <v>91227.3</v>
      </c>
      <c r="D26" s="8">
        <v>90515.6</v>
      </c>
      <c r="E26" s="199"/>
      <c r="F26" s="87"/>
      <c r="G26" s="60"/>
    </row>
    <row r="27" spans="1:7" ht="15.75" customHeight="1">
      <c r="A27" s="40">
        <v>15</v>
      </c>
      <c r="B27" s="133" t="s">
        <v>19</v>
      </c>
      <c r="C27" s="30">
        <v>109473.5</v>
      </c>
      <c r="D27" s="8">
        <v>108619.5</v>
      </c>
      <c r="E27" s="199"/>
      <c r="F27" s="87"/>
      <c r="G27" s="60"/>
    </row>
    <row r="28" spans="1:7" ht="15" customHeight="1">
      <c r="A28" s="40">
        <v>16</v>
      </c>
      <c r="B28" s="133" t="s">
        <v>20</v>
      </c>
      <c r="C28" s="30">
        <v>101610.5</v>
      </c>
      <c r="D28" s="8">
        <v>100817.8</v>
      </c>
      <c r="E28" s="199"/>
      <c r="F28" s="87"/>
      <c r="G28" s="60"/>
    </row>
    <row r="29" spans="1:7" ht="15" customHeight="1">
      <c r="A29" s="40">
        <v>17</v>
      </c>
      <c r="B29" s="37" t="s">
        <v>21</v>
      </c>
      <c r="C29" s="30">
        <v>142203.4</v>
      </c>
      <c r="D29" s="8">
        <v>141094</v>
      </c>
      <c r="E29" s="199"/>
      <c r="F29" s="87"/>
      <c r="G29" s="60"/>
    </row>
    <row r="30" spans="1:7" ht="19.5" customHeight="1">
      <c r="A30" s="41"/>
      <c r="B30" s="38" t="s">
        <v>22</v>
      </c>
      <c r="C30" s="71">
        <f>SUM(C13:C29)</f>
        <v>2055618.8</v>
      </c>
      <c r="D30" s="71">
        <f>SUM(D13:D29)</f>
        <v>1909138.3</v>
      </c>
      <c r="E30" s="42"/>
      <c r="F30" s="42"/>
      <c r="G30" s="60"/>
    </row>
    <row r="31" spans="1:4" ht="15.75">
      <c r="A31" s="2"/>
      <c r="B31" s="2"/>
      <c r="C31" s="2"/>
      <c r="D31" s="2"/>
    </row>
    <row r="32" ht="15.75">
      <c r="D32" s="27"/>
    </row>
  </sheetData>
  <sheetProtection/>
  <mergeCells count="2">
    <mergeCell ref="A8:D8"/>
    <mergeCell ref="A9:D9"/>
  </mergeCells>
  <printOptions horizontalCentered="1"/>
  <pageMargins left="0.984251968503937" right="0.5905511811023623" top="0.7874015748031497" bottom="0.7874015748031497" header="0.2362204724409449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16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7.7109375" style="47" customWidth="1"/>
    <col min="2" max="2" width="30.140625" style="47" customWidth="1"/>
    <col min="3" max="3" width="20.57421875" style="47" customWidth="1"/>
    <col min="4" max="4" width="19.8515625" style="47" customWidth="1"/>
    <col min="5" max="6" width="9.140625" style="47" customWidth="1"/>
    <col min="7" max="8" width="15.7109375" style="47" bestFit="1" customWidth="1"/>
    <col min="9" max="16384" width="9.140625" style="47" customWidth="1"/>
  </cols>
  <sheetData>
    <row r="1" spans="1:4" s="46" customFormat="1" ht="15.75">
      <c r="A1" s="44"/>
      <c r="B1" s="45"/>
      <c r="C1" s="45"/>
      <c r="D1" s="84" t="s">
        <v>189</v>
      </c>
    </row>
    <row r="2" spans="1:4" s="46" customFormat="1" ht="15.75">
      <c r="A2" s="44"/>
      <c r="B2" s="45"/>
      <c r="C2" s="45"/>
      <c r="D2" s="84" t="s">
        <v>205</v>
      </c>
    </row>
    <row r="3" spans="1:4" s="46" customFormat="1" ht="15.75">
      <c r="A3" s="44"/>
      <c r="B3" s="45"/>
      <c r="C3" s="45"/>
      <c r="D3" s="45"/>
    </row>
    <row r="4" spans="1:4" ht="19.5" customHeight="1">
      <c r="A4" s="236" t="s">
        <v>0</v>
      </c>
      <c r="B4" s="236"/>
      <c r="C4" s="236"/>
      <c r="D4" s="236"/>
    </row>
    <row r="5" spans="1:4" ht="68.25" customHeight="1">
      <c r="A5" s="237" t="s">
        <v>240</v>
      </c>
      <c r="B5" s="237"/>
      <c r="C5" s="237"/>
      <c r="D5" s="237"/>
    </row>
    <row r="6" spans="1:7" ht="15.75">
      <c r="A6" s="48"/>
      <c r="B6" s="48"/>
      <c r="C6" s="48"/>
      <c r="D6" s="49" t="s">
        <v>1</v>
      </c>
      <c r="E6" s="162"/>
      <c r="F6" s="157"/>
      <c r="G6" s="104"/>
    </row>
    <row r="7" spans="1:8" ht="33.75" customHeight="1">
      <c r="A7" s="50" t="s">
        <v>2</v>
      </c>
      <c r="B7" s="50" t="s">
        <v>3</v>
      </c>
      <c r="C7" s="28" t="s">
        <v>207</v>
      </c>
      <c r="D7" s="28" t="s">
        <v>238</v>
      </c>
      <c r="E7" s="162"/>
      <c r="F7" s="162"/>
      <c r="G7" s="104"/>
      <c r="H7" s="104"/>
    </row>
    <row r="8" spans="1:6" ht="15.75">
      <c r="A8" s="52">
        <v>1</v>
      </c>
      <c r="B8" s="146" t="s">
        <v>6</v>
      </c>
      <c r="C8" s="30">
        <v>1000</v>
      </c>
      <c r="D8" s="30">
        <v>1000</v>
      </c>
      <c r="E8" s="163"/>
      <c r="F8" s="162"/>
    </row>
    <row r="9" spans="1:6" ht="15.75">
      <c r="A9" s="54">
        <v>2</v>
      </c>
      <c r="B9" s="147" t="s">
        <v>159</v>
      </c>
      <c r="C9" s="30">
        <v>1000</v>
      </c>
      <c r="D9" s="30">
        <v>1000</v>
      </c>
      <c r="E9" s="163"/>
      <c r="F9" s="162"/>
    </row>
    <row r="10" spans="1:6" ht="15.75">
      <c r="A10" s="54">
        <v>3</v>
      </c>
      <c r="B10" s="133" t="s">
        <v>8</v>
      </c>
      <c r="C10" s="30">
        <v>1500</v>
      </c>
      <c r="D10" s="30">
        <v>1500</v>
      </c>
      <c r="E10" s="163"/>
      <c r="F10" s="162"/>
    </row>
    <row r="11" spans="1:6" ht="15.75">
      <c r="A11" s="54">
        <v>4</v>
      </c>
      <c r="B11" s="133" t="s">
        <v>10</v>
      </c>
      <c r="C11" s="30">
        <v>500</v>
      </c>
      <c r="D11" s="30">
        <v>500</v>
      </c>
      <c r="E11" s="163"/>
      <c r="F11" s="162"/>
    </row>
    <row r="12" spans="1:6" ht="15.75">
      <c r="A12" s="54">
        <v>5</v>
      </c>
      <c r="B12" s="133" t="s">
        <v>12</v>
      </c>
      <c r="C12" s="30">
        <v>500</v>
      </c>
      <c r="D12" s="30">
        <v>500</v>
      </c>
      <c r="E12" s="163"/>
      <c r="F12" s="162"/>
    </row>
    <row r="13" spans="1:6" ht="15.75">
      <c r="A13" s="54">
        <v>6</v>
      </c>
      <c r="B13" s="133" t="s">
        <v>13</v>
      </c>
      <c r="C13" s="30">
        <v>500</v>
      </c>
      <c r="D13" s="30">
        <v>500</v>
      </c>
      <c r="E13" s="163"/>
      <c r="F13" s="162"/>
    </row>
    <row r="14" spans="1:6" ht="15.75">
      <c r="A14" s="54">
        <v>7</v>
      </c>
      <c r="B14" s="102" t="s">
        <v>23</v>
      </c>
      <c r="C14" s="30">
        <v>1000</v>
      </c>
      <c r="D14" s="30">
        <v>1000</v>
      </c>
      <c r="E14" s="163"/>
      <c r="F14" s="162"/>
    </row>
    <row r="15" spans="1:6" ht="15.75">
      <c r="A15" s="55"/>
      <c r="B15" s="76" t="s">
        <v>22</v>
      </c>
      <c r="C15" s="57">
        <f>SUM(C8:C14)</f>
        <v>6000</v>
      </c>
      <c r="D15" s="57">
        <f>SUM(D8:D14)</f>
        <v>6000</v>
      </c>
      <c r="E15" s="162"/>
      <c r="F15" s="162"/>
    </row>
    <row r="16" spans="5:6" ht="12.75">
      <c r="E16" s="162"/>
      <c r="F16" s="16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29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7.7109375" style="47" customWidth="1"/>
    <col min="2" max="2" width="33.8515625" style="47" customWidth="1"/>
    <col min="3" max="3" width="19.8515625" style="47" hidden="1" customWidth="1"/>
    <col min="4" max="4" width="15.7109375" style="47" hidden="1" customWidth="1"/>
    <col min="5" max="6" width="17.57421875" style="47" customWidth="1"/>
    <col min="7" max="7" width="11.421875" style="47" customWidth="1"/>
    <col min="8" max="16384" width="9.140625" style="47" customWidth="1"/>
  </cols>
  <sheetData>
    <row r="1" spans="1:6" s="46" customFormat="1" ht="15.75">
      <c r="A1" s="44"/>
      <c r="B1" s="45"/>
      <c r="C1" s="84" t="s">
        <v>202</v>
      </c>
      <c r="F1" s="84" t="s">
        <v>190</v>
      </c>
    </row>
    <row r="2" spans="1:6" s="46" customFormat="1" ht="15.75">
      <c r="A2" s="44"/>
      <c r="B2" s="45"/>
      <c r="C2" s="84" t="s">
        <v>195</v>
      </c>
      <c r="F2" s="84" t="s">
        <v>205</v>
      </c>
    </row>
    <row r="3" spans="1:3" s="46" customFormat="1" ht="15.75">
      <c r="A3" s="44"/>
      <c r="B3" s="45"/>
      <c r="C3" s="45"/>
    </row>
    <row r="4" spans="1:6" ht="19.5" customHeight="1">
      <c r="A4" s="236" t="s">
        <v>0</v>
      </c>
      <c r="B4" s="236"/>
      <c r="C4" s="236"/>
      <c r="D4" s="236"/>
      <c r="E4" s="236"/>
      <c r="F4" s="236"/>
    </row>
    <row r="5" spans="1:6" ht="28.5" customHeight="1">
      <c r="A5" s="237" t="s">
        <v>241</v>
      </c>
      <c r="B5" s="237"/>
      <c r="C5" s="237"/>
      <c r="D5" s="237"/>
      <c r="E5" s="237"/>
      <c r="F5" s="237"/>
    </row>
    <row r="6" spans="1:6" ht="15.75">
      <c r="A6" s="48"/>
      <c r="B6" s="48"/>
      <c r="C6" s="49" t="s">
        <v>1</v>
      </c>
      <c r="D6" s="104"/>
      <c r="E6" s="104"/>
      <c r="F6" s="49" t="s">
        <v>1</v>
      </c>
    </row>
    <row r="7" spans="1:8" ht="48.75" customHeight="1">
      <c r="A7" s="50" t="s">
        <v>2</v>
      </c>
      <c r="B7" s="50" t="s">
        <v>3</v>
      </c>
      <c r="C7" s="51" t="s">
        <v>4</v>
      </c>
      <c r="D7" s="51"/>
      <c r="E7" s="28" t="s">
        <v>207</v>
      </c>
      <c r="F7" s="28" t="s">
        <v>238</v>
      </c>
      <c r="G7" s="162"/>
      <c r="H7" s="162"/>
    </row>
    <row r="8" spans="1:8" ht="15.75">
      <c r="A8" s="52">
        <v>1</v>
      </c>
      <c r="B8" s="36" t="s">
        <v>257</v>
      </c>
      <c r="C8" s="103">
        <v>7474.6</v>
      </c>
      <c r="D8" s="150">
        <v>-1376.53</v>
      </c>
      <c r="E8" s="61">
        <v>3995.8</v>
      </c>
      <c r="F8" s="61">
        <v>3995.8</v>
      </c>
      <c r="G8" s="163"/>
      <c r="H8" s="164"/>
    </row>
    <row r="9" spans="1:8" ht="15.75">
      <c r="A9" s="54">
        <v>2</v>
      </c>
      <c r="B9" s="37" t="s">
        <v>228</v>
      </c>
      <c r="C9" s="61">
        <v>7474.6</v>
      </c>
      <c r="D9" s="151">
        <v>-1376.18</v>
      </c>
      <c r="E9" s="61">
        <v>3823.5</v>
      </c>
      <c r="F9" s="61">
        <v>3823.5</v>
      </c>
      <c r="G9" s="163"/>
      <c r="H9" s="164"/>
    </row>
    <row r="10" spans="1:8" ht="15.75">
      <c r="A10" s="54">
        <v>3</v>
      </c>
      <c r="B10" s="37" t="s">
        <v>229</v>
      </c>
      <c r="C10" s="61">
        <v>5232.2</v>
      </c>
      <c r="D10" s="151">
        <v>1058.851</v>
      </c>
      <c r="E10" s="61">
        <v>4306.8</v>
      </c>
      <c r="F10" s="61">
        <v>4306.8</v>
      </c>
      <c r="G10" s="163"/>
      <c r="H10" s="164"/>
    </row>
    <row r="11" spans="1:8" ht="15.75">
      <c r="A11" s="54">
        <v>4</v>
      </c>
      <c r="B11" s="37" t="s">
        <v>281</v>
      </c>
      <c r="C11" s="61">
        <v>8969.5</v>
      </c>
      <c r="D11" s="151">
        <v>-375.136</v>
      </c>
      <c r="E11" s="61">
        <v>3878.5</v>
      </c>
      <c r="F11" s="61">
        <v>3878.5</v>
      </c>
      <c r="G11" s="163"/>
      <c r="H11" s="164"/>
    </row>
    <row r="12" spans="1:8" ht="15.75">
      <c r="A12" s="54">
        <v>5</v>
      </c>
      <c r="B12" s="37" t="s">
        <v>259</v>
      </c>
      <c r="C12" s="61">
        <v>6308.5</v>
      </c>
      <c r="D12" s="151">
        <v>3127.346</v>
      </c>
      <c r="E12" s="61">
        <v>13402</v>
      </c>
      <c r="F12" s="61">
        <v>13402</v>
      </c>
      <c r="G12" s="163"/>
      <c r="H12" s="164"/>
    </row>
    <row r="13" spans="1:8" ht="15.75">
      <c r="A13" s="54">
        <v>6</v>
      </c>
      <c r="B13" s="37" t="s">
        <v>260</v>
      </c>
      <c r="C13" s="61">
        <v>5232.2</v>
      </c>
      <c r="D13" s="151">
        <v>175.045</v>
      </c>
      <c r="E13" s="61">
        <v>2836.3</v>
      </c>
      <c r="F13" s="61">
        <v>2915.5</v>
      </c>
      <c r="G13" s="163"/>
      <c r="H13" s="164"/>
    </row>
    <row r="14" spans="1:8" ht="15.75">
      <c r="A14" s="54">
        <v>7</v>
      </c>
      <c r="B14" s="37" t="s">
        <v>261</v>
      </c>
      <c r="C14" s="61">
        <v>7474.6</v>
      </c>
      <c r="D14" s="151">
        <v>-2067.86</v>
      </c>
      <c r="E14" s="61">
        <v>2315.3</v>
      </c>
      <c r="F14" s="61">
        <v>2315.3</v>
      </c>
      <c r="G14" s="163"/>
      <c r="H14" s="164"/>
    </row>
    <row r="15" spans="1:8" ht="15.75">
      <c r="A15" s="54">
        <v>8</v>
      </c>
      <c r="B15" s="37" t="s">
        <v>230</v>
      </c>
      <c r="C15" s="61">
        <v>3737.3</v>
      </c>
      <c r="D15" s="151">
        <v>-2070.39</v>
      </c>
      <c r="E15" s="61">
        <v>2533.3</v>
      </c>
      <c r="F15" s="61">
        <v>2533.3</v>
      </c>
      <c r="G15" s="163"/>
      <c r="H15" s="164"/>
    </row>
    <row r="16" spans="1:8" ht="15.75">
      <c r="A16" s="54">
        <v>9</v>
      </c>
      <c r="B16" s="37" t="s">
        <v>231</v>
      </c>
      <c r="C16" s="61">
        <v>2989.8</v>
      </c>
      <c r="D16" s="151">
        <v>1251.33</v>
      </c>
      <c r="E16" s="61">
        <v>4298.4</v>
      </c>
      <c r="F16" s="61">
        <v>4298.4</v>
      </c>
      <c r="G16" s="163"/>
      <c r="H16" s="164"/>
    </row>
    <row r="17" spans="1:8" ht="15.75">
      <c r="A17" s="54">
        <v>10</v>
      </c>
      <c r="B17" s="37" t="s">
        <v>262</v>
      </c>
      <c r="C17" s="61">
        <v>14949.2</v>
      </c>
      <c r="D17" s="151">
        <v>-5023.28</v>
      </c>
      <c r="E17" s="61">
        <v>5787.6</v>
      </c>
      <c r="F17" s="61">
        <v>5787.6</v>
      </c>
      <c r="G17" s="163"/>
      <c r="H17" s="164"/>
    </row>
    <row r="18" spans="1:8" ht="15.75">
      <c r="A18" s="54">
        <v>11</v>
      </c>
      <c r="B18" s="37" t="s">
        <v>232</v>
      </c>
      <c r="C18" s="61">
        <v>11211.9</v>
      </c>
      <c r="D18" s="151">
        <v>2448.552</v>
      </c>
      <c r="E18" s="61">
        <v>6295.1</v>
      </c>
      <c r="F18" s="61">
        <v>6295.1</v>
      </c>
      <c r="G18" s="163"/>
      <c r="H18" s="164"/>
    </row>
    <row r="19" spans="1:8" ht="15.75">
      <c r="A19" s="54">
        <v>12</v>
      </c>
      <c r="B19" s="37" t="s">
        <v>263</v>
      </c>
      <c r="C19" s="61">
        <v>7474.6</v>
      </c>
      <c r="D19" s="151">
        <v>-888.304</v>
      </c>
      <c r="E19" s="61">
        <v>2666.5</v>
      </c>
      <c r="F19" s="61">
        <v>2666.5</v>
      </c>
      <c r="G19" s="163"/>
      <c r="H19" s="164"/>
    </row>
    <row r="20" spans="1:8" ht="15.75">
      <c r="A20" s="54">
        <v>13</v>
      </c>
      <c r="B20" s="37" t="s">
        <v>264</v>
      </c>
      <c r="C20" s="61">
        <v>7474.6</v>
      </c>
      <c r="D20" s="151">
        <v>1063.184</v>
      </c>
      <c r="E20" s="61">
        <v>3539.2</v>
      </c>
      <c r="F20" s="61">
        <v>3539.2</v>
      </c>
      <c r="G20" s="163"/>
      <c r="H20" s="164"/>
    </row>
    <row r="21" spans="1:8" ht="15.75">
      <c r="A21" s="54">
        <v>14</v>
      </c>
      <c r="B21" s="37" t="s">
        <v>233</v>
      </c>
      <c r="C21" s="61">
        <v>7474.6</v>
      </c>
      <c r="D21" s="151">
        <v>6596.347</v>
      </c>
      <c r="E21" s="61">
        <v>7489.1</v>
      </c>
      <c r="F21" s="61">
        <v>7489.1</v>
      </c>
      <c r="G21" s="163"/>
      <c r="H21" s="164"/>
    </row>
    <row r="22" spans="1:8" ht="15.75">
      <c r="A22" s="54">
        <v>15</v>
      </c>
      <c r="B22" s="37" t="s">
        <v>234</v>
      </c>
      <c r="C22" s="61">
        <v>5232.2</v>
      </c>
      <c r="D22" s="151">
        <v>-1179.54</v>
      </c>
      <c r="E22" s="61">
        <v>3217.6</v>
      </c>
      <c r="F22" s="61">
        <v>3217.6</v>
      </c>
      <c r="G22" s="163"/>
      <c r="H22" s="164"/>
    </row>
    <row r="23" spans="1:8" ht="15.75">
      <c r="A23" s="54">
        <v>16</v>
      </c>
      <c r="B23" s="37" t="s">
        <v>235</v>
      </c>
      <c r="C23" s="61">
        <v>3737.3</v>
      </c>
      <c r="D23" s="151">
        <v>-37.592</v>
      </c>
      <c r="E23" s="61">
        <v>3578.6</v>
      </c>
      <c r="F23" s="61">
        <v>3578.6</v>
      </c>
      <c r="G23" s="163"/>
      <c r="H23" s="164"/>
    </row>
    <row r="24" spans="1:8" ht="15.75">
      <c r="A24" s="54">
        <v>17</v>
      </c>
      <c r="B24" s="37" t="s">
        <v>236</v>
      </c>
      <c r="C24" s="61">
        <v>7474.6</v>
      </c>
      <c r="D24" s="151">
        <v>46.14572</v>
      </c>
      <c r="E24" s="61">
        <v>5692.3</v>
      </c>
      <c r="F24" s="61">
        <v>5692.3</v>
      </c>
      <c r="G24" s="163"/>
      <c r="H24" s="164"/>
    </row>
    <row r="25" spans="1:8" ht="15.75">
      <c r="A25" s="54">
        <v>18</v>
      </c>
      <c r="B25" s="37" t="s">
        <v>256</v>
      </c>
      <c r="C25" s="61">
        <v>7474.6</v>
      </c>
      <c r="D25" s="151">
        <v>311.4701</v>
      </c>
      <c r="E25" s="61">
        <v>6547.6</v>
      </c>
      <c r="F25" s="61">
        <v>6547.6</v>
      </c>
      <c r="G25" s="163"/>
      <c r="H25" s="164"/>
    </row>
    <row r="26" spans="1:8" ht="15.75">
      <c r="A26" s="54">
        <v>19</v>
      </c>
      <c r="B26" s="102" t="s">
        <v>282</v>
      </c>
      <c r="C26" s="61">
        <v>89679.5</v>
      </c>
      <c r="D26" s="61">
        <v>-1683.46</v>
      </c>
      <c r="E26" s="61">
        <v>79232.8636</v>
      </c>
      <c r="F26" s="61">
        <v>61154.1687</v>
      </c>
      <c r="G26" s="163"/>
      <c r="H26" s="164"/>
    </row>
    <row r="27" spans="1:8" ht="15.75">
      <c r="A27" s="55"/>
      <c r="B27" s="76" t="s">
        <v>22</v>
      </c>
      <c r="C27" s="57">
        <f>SUM(C8:C26)</f>
        <v>217076.40000000002</v>
      </c>
      <c r="D27" s="57">
        <f>SUM(D8:D26)</f>
        <v>-0.0011800000006587652</v>
      </c>
      <c r="E27" s="57">
        <f>SUM(E8:E26)</f>
        <v>165436.3636</v>
      </c>
      <c r="F27" s="57">
        <f>SUM(F8:F26)</f>
        <v>147436.86870000002</v>
      </c>
      <c r="G27" s="162"/>
      <c r="H27" s="162"/>
    </row>
    <row r="28" spans="7:8" ht="12.75">
      <c r="G28" s="162"/>
      <c r="H28" s="162"/>
    </row>
    <row r="29" spans="7:8" ht="12.75">
      <c r="G29" s="162"/>
      <c r="H29" s="162"/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E2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7.7109375" style="47" customWidth="1"/>
    <col min="2" max="2" width="45.8515625" style="47" customWidth="1"/>
    <col min="3" max="3" width="15.7109375" style="47" bestFit="1" customWidth="1"/>
    <col min="4" max="4" width="14.57421875" style="47" customWidth="1"/>
    <col min="5" max="16384" width="9.140625" style="47" customWidth="1"/>
  </cols>
  <sheetData>
    <row r="1" spans="1:4" s="46" customFormat="1" ht="15.75">
      <c r="A1" s="44"/>
      <c r="B1" s="45"/>
      <c r="D1" s="84" t="s">
        <v>155</v>
      </c>
    </row>
    <row r="2" spans="1:4" s="46" customFormat="1" ht="15.75">
      <c r="A2" s="44"/>
      <c r="B2" s="45"/>
      <c r="D2" s="84" t="s">
        <v>273</v>
      </c>
    </row>
    <row r="3" spans="1:2" s="46" customFormat="1" ht="15.75">
      <c r="A3" s="44"/>
      <c r="B3" s="45"/>
    </row>
    <row r="4" spans="1:4" ht="19.5" customHeight="1">
      <c r="A4" s="236" t="s">
        <v>0</v>
      </c>
      <c r="B4" s="236"/>
      <c r="C4" s="236"/>
      <c r="D4" s="236"/>
    </row>
    <row r="5" spans="1:4" ht="46.5" customHeight="1">
      <c r="A5" s="237" t="s">
        <v>298</v>
      </c>
      <c r="B5" s="237"/>
      <c r="C5" s="237"/>
      <c r="D5" s="237"/>
    </row>
    <row r="6" spans="1:4" ht="15.75">
      <c r="A6" s="48"/>
      <c r="B6" s="238" t="s">
        <v>1</v>
      </c>
      <c r="C6" s="238"/>
      <c r="D6" s="238"/>
    </row>
    <row r="7" spans="1:4" ht="48.75" customHeight="1">
      <c r="A7" s="50" t="s">
        <v>2</v>
      </c>
      <c r="B7" s="50" t="s">
        <v>3</v>
      </c>
      <c r="C7" s="28" t="s">
        <v>207</v>
      </c>
      <c r="D7" s="28" t="s">
        <v>238</v>
      </c>
    </row>
    <row r="8" spans="1:5" ht="15.75">
      <c r="A8" s="52">
        <v>1</v>
      </c>
      <c r="B8" s="78" t="s">
        <v>5</v>
      </c>
      <c r="C8" s="30">
        <v>5050.505099999999</v>
      </c>
      <c r="D8" s="30">
        <v>5050.505099999999</v>
      </c>
      <c r="E8" s="205"/>
    </row>
    <row r="9" spans="1:5" ht="15.75">
      <c r="A9" s="54">
        <v>2</v>
      </c>
      <c r="B9" s="79" t="s">
        <v>6</v>
      </c>
      <c r="C9" s="30">
        <v>10101.0101</v>
      </c>
      <c r="D9" s="30">
        <v>10101.0101</v>
      </c>
      <c r="E9" s="205"/>
    </row>
    <row r="10" spans="1:5" ht="15.75">
      <c r="A10" s="54">
        <v>3</v>
      </c>
      <c r="B10" s="79" t="s">
        <v>159</v>
      </c>
      <c r="C10" s="30">
        <v>10101.0101</v>
      </c>
      <c r="D10" s="30">
        <v>10101.0101</v>
      </c>
      <c r="E10" s="205"/>
    </row>
    <row r="11" spans="1:5" ht="15.75">
      <c r="A11" s="54">
        <v>4</v>
      </c>
      <c r="B11" s="79" t="s">
        <v>7</v>
      </c>
      <c r="C11" s="30">
        <v>5050.505099999999</v>
      </c>
      <c r="D11" s="30">
        <v>5050.505099999999</v>
      </c>
      <c r="E11" s="205"/>
    </row>
    <row r="12" spans="1:5" ht="15.75">
      <c r="A12" s="54">
        <v>5</v>
      </c>
      <c r="B12" s="79" t="s">
        <v>8</v>
      </c>
      <c r="C12" s="30">
        <v>10101.0101</v>
      </c>
      <c r="D12" s="30">
        <v>10101.0101</v>
      </c>
      <c r="E12" s="205"/>
    </row>
    <row r="13" spans="1:5" ht="15.75">
      <c r="A13" s="54">
        <v>6</v>
      </c>
      <c r="B13" s="79" t="s">
        <v>9</v>
      </c>
      <c r="C13" s="30">
        <v>10101.0101</v>
      </c>
      <c r="D13" s="30">
        <v>10101.0101</v>
      </c>
      <c r="E13" s="205"/>
    </row>
    <row r="14" spans="1:5" ht="15.75">
      <c r="A14" s="54">
        <v>7</v>
      </c>
      <c r="B14" s="79" t="s">
        <v>10</v>
      </c>
      <c r="C14" s="30">
        <v>11902.020199999999</v>
      </c>
      <c r="D14" s="30">
        <v>11902.019849999999</v>
      </c>
      <c r="E14" s="205"/>
    </row>
    <row r="15" spans="1:5" ht="15.75">
      <c r="A15" s="54">
        <v>8</v>
      </c>
      <c r="B15" s="79" t="s">
        <v>11</v>
      </c>
      <c r="C15" s="30">
        <v>10101.0101</v>
      </c>
      <c r="D15" s="30">
        <v>10101.0101</v>
      </c>
      <c r="E15" s="205"/>
    </row>
    <row r="16" spans="1:5" ht="15.75">
      <c r="A16" s="54">
        <v>9</v>
      </c>
      <c r="B16" s="79" t="s">
        <v>12</v>
      </c>
      <c r="C16" s="30">
        <v>5050.505099999999</v>
      </c>
      <c r="D16" s="30">
        <v>5050.505099999999</v>
      </c>
      <c r="E16" s="205"/>
    </row>
    <row r="17" spans="1:5" ht="15.75">
      <c r="A17" s="54">
        <v>10</v>
      </c>
      <c r="B17" s="79" t="s">
        <v>13</v>
      </c>
      <c r="C17" s="30">
        <v>15148.78754</v>
      </c>
      <c r="D17" s="30">
        <v>15151.515150000001</v>
      </c>
      <c r="E17" s="205"/>
    </row>
    <row r="18" spans="1:5" ht="15.75">
      <c r="A18" s="54">
        <v>11</v>
      </c>
      <c r="B18" s="79" t="s">
        <v>14</v>
      </c>
      <c r="C18" s="30">
        <v>5050.505099999999</v>
      </c>
      <c r="D18" s="30">
        <v>5050.505099999999</v>
      </c>
      <c r="E18" s="205"/>
    </row>
    <row r="19" spans="1:5" ht="15.75">
      <c r="A19" s="54">
        <v>12</v>
      </c>
      <c r="B19" s="79" t="s">
        <v>15</v>
      </c>
      <c r="C19" s="30">
        <v>5050.505099999999</v>
      </c>
      <c r="D19" s="30">
        <v>5050.505099999999</v>
      </c>
      <c r="E19" s="205"/>
    </row>
    <row r="20" spans="1:5" ht="15.75">
      <c r="A20" s="54">
        <v>13</v>
      </c>
      <c r="B20" s="79" t="s">
        <v>16</v>
      </c>
      <c r="C20" s="30">
        <v>10101.0101</v>
      </c>
      <c r="D20" s="30">
        <v>10101.0101</v>
      </c>
      <c r="E20" s="205"/>
    </row>
    <row r="21" spans="1:5" ht="15.75">
      <c r="A21" s="54">
        <v>14</v>
      </c>
      <c r="B21" s="79" t="s">
        <v>17</v>
      </c>
      <c r="C21" s="30">
        <v>10101.0101</v>
      </c>
      <c r="D21" s="30">
        <v>10101.0101</v>
      </c>
      <c r="E21" s="205"/>
    </row>
    <row r="22" spans="1:5" ht="15.75">
      <c r="A22" s="54">
        <v>15</v>
      </c>
      <c r="B22" s="79" t="s">
        <v>18</v>
      </c>
      <c r="C22" s="30">
        <v>10101.0101</v>
      </c>
      <c r="D22" s="30">
        <v>10101.0101</v>
      </c>
      <c r="E22" s="205"/>
    </row>
    <row r="23" spans="1:5" ht="15.75">
      <c r="A23" s="54">
        <v>16</v>
      </c>
      <c r="B23" s="79" t="s">
        <v>19</v>
      </c>
      <c r="C23" s="30">
        <v>5050.505099999999</v>
      </c>
      <c r="D23" s="30">
        <v>11710.5051</v>
      </c>
      <c r="E23" s="205"/>
    </row>
    <row r="24" spans="1:5" ht="15.75">
      <c r="A24" s="54">
        <v>17</v>
      </c>
      <c r="B24" s="79" t="s">
        <v>20</v>
      </c>
      <c r="C24" s="30">
        <v>5050.505099999999</v>
      </c>
      <c r="D24" s="30">
        <v>5050.505099999999</v>
      </c>
      <c r="E24" s="205"/>
    </row>
    <row r="25" spans="1:4" ht="15.75">
      <c r="A25" s="55"/>
      <c r="B25" s="76" t="s">
        <v>22</v>
      </c>
      <c r="C25" s="57">
        <f>SUM(C8:C24)</f>
        <v>143212.42424000002</v>
      </c>
      <c r="D25" s="57">
        <f>SUM(D8:D24)</f>
        <v>149875.15149999998</v>
      </c>
    </row>
    <row r="27" ht="12.75">
      <c r="C27" s="77"/>
    </row>
  </sheetData>
  <sheetProtection/>
  <mergeCells count="3">
    <mergeCell ref="B6:D6"/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F23"/>
  <sheetViews>
    <sheetView view="pageBreakPreview" zoomScale="106" zoomScaleSheetLayoutView="106" zoomScalePageLayoutView="0" workbookViewId="0" topLeftCell="A1">
      <selection activeCell="A5" sqref="A5:D5"/>
    </sheetView>
  </sheetViews>
  <sheetFormatPr defaultColWidth="9.140625" defaultRowHeight="12.75"/>
  <cols>
    <col min="1" max="1" width="7.7109375" style="47" customWidth="1"/>
    <col min="2" max="2" width="33.421875" style="47" customWidth="1"/>
    <col min="3" max="3" width="19.00390625" style="47" customWidth="1"/>
    <col min="4" max="4" width="19.421875" style="47" customWidth="1"/>
    <col min="5" max="5" width="14.57421875" style="47" customWidth="1"/>
    <col min="6" max="16384" width="9.140625" style="47" customWidth="1"/>
  </cols>
  <sheetData>
    <row r="1" spans="1:4" s="46" customFormat="1" ht="15.75">
      <c r="A1" s="44"/>
      <c r="B1" s="45"/>
      <c r="C1" s="45"/>
      <c r="D1" s="84" t="s">
        <v>156</v>
      </c>
    </row>
    <row r="2" spans="1:4" s="46" customFormat="1" ht="15.75">
      <c r="A2" s="44"/>
      <c r="B2" s="45"/>
      <c r="C2" s="45"/>
      <c r="D2" s="84" t="s">
        <v>273</v>
      </c>
    </row>
    <row r="3" spans="1:3" s="46" customFormat="1" ht="15.75">
      <c r="A3" s="44"/>
      <c r="B3" s="45"/>
      <c r="C3" s="45"/>
    </row>
    <row r="4" spans="1:4" ht="19.5" customHeight="1">
      <c r="A4" s="236" t="s">
        <v>0</v>
      </c>
      <c r="B4" s="236"/>
      <c r="C4" s="236"/>
      <c r="D4" s="236"/>
    </row>
    <row r="5" spans="1:4" ht="42" customHeight="1">
      <c r="A5" s="237" t="s">
        <v>276</v>
      </c>
      <c r="B5" s="237"/>
      <c r="C5" s="237"/>
      <c r="D5" s="237"/>
    </row>
    <row r="6" spans="1:4" ht="15.75">
      <c r="A6" s="48"/>
      <c r="B6" s="48"/>
      <c r="C6" s="48"/>
      <c r="D6" s="49" t="s">
        <v>1</v>
      </c>
    </row>
    <row r="7" spans="1:5" ht="35.25" customHeight="1">
      <c r="A7" s="50" t="s">
        <v>2</v>
      </c>
      <c r="B7" s="50" t="s">
        <v>3</v>
      </c>
      <c r="C7" s="69" t="s">
        <v>204</v>
      </c>
      <c r="D7" s="69" t="s">
        <v>227</v>
      </c>
      <c r="E7" s="162"/>
    </row>
    <row r="8" spans="1:6" ht="15.75">
      <c r="A8" s="52">
        <v>1</v>
      </c>
      <c r="B8" s="78" t="s">
        <v>5</v>
      </c>
      <c r="C8" s="30">
        <v>1010.101</v>
      </c>
      <c r="D8" s="30">
        <v>1010.101</v>
      </c>
      <c r="E8" s="163"/>
      <c r="F8" s="205"/>
    </row>
    <row r="9" spans="1:6" ht="15.75">
      <c r="A9" s="54">
        <v>2</v>
      </c>
      <c r="B9" s="79" t="s">
        <v>6</v>
      </c>
      <c r="C9" s="30">
        <v>2020.202</v>
      </c>
      <c r="D9" s="30">
        <v>1010.101</v>
      </c>
      <c r="E9" s="163"/>
      <c r="F9" s="205"/>
    </row>
    <row r="10" spans="1:6" ht="15.75">
      <c r="A10" s="54">
        <v>3</v>
      </c>
      <c r="B10" s="79" t="s">
        <v>159</v>
      </c>
      <c r="C10" s="30">
        <v>1010.101</v>
      </c>
      <c r="D10" s="30">
        <v>1010.101</v>
      </c>
      <c r="E10" s="163"/>
      <c r="F10" s="205"/>
    </row>
    <row r="11" spans="1:6" ht="15.75">
      <c r="A11" s="54">
        <v>4</v>
      </c>
      <c r="B11" s="79" t="s">
        <v>8</v>
      </c>
      <c r="C11" s="30">
        <v>2020.202</v>
      </c>
      <c r="D11" s="30">
        <v>1010.101</v>
      </c>
      <c r="E11" s="163"/>
      <c r="F11" s="205"/>
    </row>
    <row r="12" spans="1:6" ht="15.75">
      <c r="A12" s="54">
        <v>5</v>
      </c>
      <c r="B12" s="79" t="s">
        <v>10</v>
      </c>
      <c r="C12" s="30">
        <v>1010.101</v>
      </c>
      <c r="D12" s="30">
        <v>1412.9294</v>
      </c>
      <c r="E12" s="163"/>
      <c r="F12" s="205"/>
    </row>
    <row r="13" spans="1:6" ht="15.75">
      <c r="A13" s="54">
        <v>6</v>
      </c>
      <c r="B13" s="79" t="s">
        <v>11</v>
      </c>
      <c r="C13" s="30">
        <v>1010.101</v>
      </c>
      <c r="D13" s="30">
        <v>1010.101</v>
      </c>
      <c r="E13" s="163"/>
      <c r="F13" s="205"/>
    </row>
    <row r="14" spans="1:6" ht="15.75">
      <c r="A14" s="54">
        <v>7</v>
      </c>
      <c r="B14" s="79" t="s">
        <v>12</v>
      </c>
      <c r="C14" s="30">
        <v>2020.202</v>
      </c>
      <c r="D14" s="30">
        <v>1010.101</v>
      </c>
      <c r="E14" s="163"/>
      <c r="F14" s="205"/>
    </row>
    <row r="15" spans="1:6" ht="15.75">
      <c r="A15" s="54">
        <v>8</v>
      </c>
      <c r="B15" s="79" t="s">
        <v>13</v>
      </c>
      <c r="C15" s="30">
        <v>1010.101</v>
      </c>
      <c r="D15" s="30">
        <v>1010.101</v>
      </c>
      <c r="E15" s="163"/>
      <c r="F15" s="205"/>
    </row>
    <row r="16" spans="1:6" ht="15.75">
      <c r="A16" s="54">
        <v>9</v>
      </c>
      <c r="B16" s="79" t="s">
        <v>14</v>
      </c>
      <c r="C16" s="30">
        <v>1010.101</v>
      </c>
      <c r="D16" s="30">
        <v>1010.101</v>
      </c>
      <c r="E16" s="163"/>
      <c r="F16" s="205"/>
    </row>
    <row r="17" spans="1:6" ht="15.75">
      <c r="A17" s="54">
        <v>10</v>
      </c>
      <c r="B17" s="79" t="s">
        <v>17</v>
      </c>
      <c r="C17" s="30">
        <v>2363.8385</v>
      </c>
      <c r="D17" s="30">
        <v>1010.101</v>
      </c>
      <c r="E17" s="163"/>
      <c r="F17" s="205"/>
    </row>
    <row r="18" spans="1:6" ht="15.75">
      <c r="A18" s="54">
        <v>11</v>
      </c>
      <c r="B18" s="79" t="s">
        <v>18</v>
      </c>
      <c r="C18" s="30">
        <v>1010.101</v>
      </c>
      <c r="D18" s="30">
        <v>1010.101</v>
      </c>
      <c r="E18" s="163"/>
      <c r="F18" s="205"/>
    </row>
    <row r="19" spans="1:6" ht="15.75">
      <c r="A19" s="54">
        <v>12</v>
      </c>
      <c r="B19" s="79" t="s">
        <v>19</v>
      </c>
      <c r="C19" s="30">
        <v>1010.101</v>
      </c>
      <c r="D19" s="30">
        <v>1010.101</v>
      </c>
      <c r="E19" s="163"/>
      <c r="F19" s="205"/>
    </row>
    <row r="20" spans="1:6" ht="15.75">
      <c r="A20" s="54">
        <v>13</v>
      </c>
      <c r="B20" s="79" t="s">
        <v>20</v>
      </c>
      <c r="C20" s="30">
        <v>1010.101</v>
      </c>
      <c r="D20" s="30">
        <v>1010.101</v>
      </c>
      <c r="E20" s="163"/>
      <c r="F20" s="205"/>
    </row>
    <row r="21" spans="1:5" ht="15.75">
      <c r="A21" s="55"/>
      <c r="B21" s="76" t="s">
        <v>22</v>
      </c>
      <c r="C21" s="57">
        <f>SUM(C8:C20)</f>
        <v>17515.353499999997</v>
      </c>
      <c r="D21" s="57">
        <f>SUM(D8:D20)</f>
        <v>13534.141400000002</v>
      </c>
      <c r="E21" s="168"/>
    </row>
    <row r="23" ht="12.75">
      <c r="D23" s="77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FF"/>
  </sheetPr>
  <dimension ref="A1:D9"/>
  <sheetViews>
    <sheetView view="pageBreakPreview" zoomScale="106" zoomScaleSheetLayoutView="106" zoomScalePageLayoutView="0" workbookViewId="0" topLeftCell="A1">
      <selection activeCell="F21" sqref="F21"/>
    </sheetView>
  </sheetViews>
  <sheetFormatPr defaultColWidth="9.140625" defaultRowHeight="12.75"/>
  <cols>
    <col min="1" max="1" width="9.140625" style="87" customWidth="1"/>
    <col min="2" max="2" width="39.28125" style="87" customWidth="1"/>
    <col min="3" max="3" width="19.8515625" style="87" customWidth="1"/>
    <col min="4" max="4" width="16.7109375" style="87" customWidth="1"/>
    <col min="5" max="16384" width="9.140625" style="87" customWidth="1"/>
  </cols>
  <sheetData>
    <row r="1" spans="1:4" ht="15.75">
      <c r="A1" s="240" t="s">
        <v>157</v>
      </c>
      <c r="B1" s="240"/>
      <c r="C1" s="240"/>
      <c r="D1" s="240"/>
    </row>
    <row r="2" spans="1:4" ht="15.75">
      <c r="A2" s="240" t="s">
        <v>273</v>
      </c>
      <c r="B2" s="240"/>
      <c r="C2" s="240"/>
      <c r="D2" s="240"/>
    </row>
    <row r="3" spans="1:3" ht="12.75">
      <c r="A3" s="176"/>
      <c r="B3" s="176"/>
      <c r="C3" s="176"/>
    </row>
    <row r="4" spans="1:4" ht="15.75">
      <c r="A4" s="227" t="s">
        <v>0</v>
      </c>
      <c r="B4" s="227"/>
      <c r="C4" s="227"/>
      <c r="D4" s="227"/>
    </row>
    <row r="5" spans="1:4" ht="51" customHeight="1">
      <c r="A5" s="241" t="s">
        <v>275</v>
      </c>
      <c r="B5" s="241"/>
      <c r="C5" s="241"/>
      <c r="D5" s="241"/>
    </row>
    <row r="6" spans="1:4" ht="15.75" customHeight="1">
      <c r="A6" s="239" t="s">
        <v>1</v>
      </c>
      <c r="B6" s="239"/>
      <c r="C6" s="239"/>
      <c r="D6" s="239"/>
    </row>
    <row r="7" spans="1:4" ht="30" customHeight="1">
      <c r="A7" s="198" t="s">
        <v>2</v>
      </c>
      <c r="B7" s="198" t="s">
        <v>197</v>
      </c>
      <c r="C7" s="28" t="s">
        <v>207</v>
      </c>
      <c r="D7" s="28" t="s">
        <v>238</v>
      </c>
    </row>
    <row r="8" spans="1:4" ht="15.75">
      <c r="A8" s="179">
        <v>1</v>
      </c>
      <c r="B8" s="192" t="s">
        <v>16</v>
      </c>
      <c r="C8" s="193">
        <v>303.03</v>
      </c>
      <c r="D8" s="193">
        <v>303.03</v>
      </c>
    </row>
    <row r="9" spans="1:4" ht="15.75">
      <c r="A9" s="174"/>
      <c r="B9" s="175" t="s">
        <v>266</v>
      </c>
      <c r="C9" s="194">
        <f>C8</f>
        <v>303.03</v>
      </c>
      <c r="D9" s="194">
        <f>D8</f>
        <v>303.03</v>
      </c>
    </row>
  </sheetData>
  <sheetProtection/>
  <mergeCells count="5">
    <mergeCell ref="A6:D6"/>
    <mergeCell ref="A2:D2"/>
    <mergeCell ref="A1:D1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FFFF"/>
  </sheetPr>
  <dimension ref="A1:D10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7.8515625" style="87" customWidth="1"/>
    <col min="2" max="2" width="32.7109375" style="87" customWidth="1"/>
    <col min="3" max="3" width="18.7109375" style="87" customWidth="1"/>
    <col min="4" max="4" width="17.28125" style="87" customWidth="1"/>
    <col min="5" max="16384" width="9.140625" style="87" customWidth="1"/>
  </cols>
  <sheetData>
    <row r="1" spans="1:4" ht="15.75">
      <c r="A1" s="240" t="s">
        <v>158</v>
      </c>
      <c r="B1" s="240"/>
      <c r="C1" s="240"/>
      <c r="D1" s="240"/>
    </row>
    <row r="2" spans="1:4" ht="15.75">
      <c r="A2" s="240" t="s">
        <v>273</v>
      </c>
      <c r="B2" s="240"/>
      <c r="C2" s="240"/>
      <c r="D2" s="240"/>
    </row>
    <row r="3" spans="1:3" ht="12.75">
      <c r="A3" s="176"/>
      <c r="B3" s="176"/>
      <c r="C3" s="176"/>
    </row>
    <row r="4" spans="1:4" ht="15.75">
      <c r="A4" s="227" t="s">
        <v>0</v>
      </c>
      <c r="B4" s="227"/>
      <c r="C4" s="227"/>
      <c r="D4" s="227"/>
    </row>
    <row r="5" spans="1:4" ht="39.75" customHeight="1">
      <c r="A5" s="244" t="s">
        <v>274</v>
      </c>
      <c r="B5" s="244"/>
      <c r="C5" s="244"/>
      <c r="D5" s="244"/>
    </row>
    <row r="6" spans="1:4" ht="15.75" customHeight="1">
      <c r="A6" s="188"/>
      <c r="B6" s="239" t="s">
        <v>1</v>
      </c>
      <c r="C6" s="239"/>
      <c r="D6" s="239"/>
    </row>
    <row r="7" spans="1:4" ht="12.75" customHeight="1">
      <c r="A7" s="245" t="s">
        <v>2</v>
      </c>
      <c r="B7" s="245" t="s">
        <v>197</v>
      </c>
      <c r="C7" s="242" t="s">
        <v>207</v>
      </c>
      <c r="D7" s="242" t="s">
        <v>238</v>
      </c>
    </row>
    <row r="8" spans="1:4" ht="15.75" customHeight="1">
      <c r="A8" s="246"/>
      <c r="B8" s="246"/>
      <c r="C8" s="243"/>
      <c r="D8" s="243"/>
    </row>
    <row r="9" spans="1:4" ht="22.5" customHeight="1">
      <c r="A9" s="202">
        <v>1</v>
      </c>
      <c r="B9" s="203" t="s">
        <v>6</v>
      </c>
      <c r="C9" s="219">
        <v>3996.15356</v>
      </c>
      <c r="D9" s="219">
        <v>3968.8822099999998</v>
      </c>
    </row>
    <row r="10" spans="1:4" ht="15.75">
      <c r="A10" s="174"/>
      <c r="B10" s="175" t="s">
        <v>266</v>
      </c>
      <c r="C10" s="194">
        <f>C9</f>
        <v>3996.15356</v>
      </c>
      <c r="D10" s="194">
        <f>D9</f>
        <v>3968.8822099999998</v>
      </c>
    </row>
  </sheetData>
  <sheetProtection/>
  <mergeCells count="9">
    <mergeCell ref="D7:D8"/>
    <mergeCell ref="B6:D6"/>
    <mergeCell ref="A5:D5"/>
    <mergeCell ref="A4:D4"/>
    <mergeCell ref="A2:D2"/>
    <mergeCell ref="A1:D1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FFFF"/>
  </sheetPr>
  <dimension ref="A1:D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9.140625" style="87" customWidth="1"/>
    <col min="2" max="2" width="44.140625" style="87" customWidth="1"/>
    <col min="3" max="3" width="18.00390625" style="87" customWidth="1"/>
    <col min="4" max="4" width="17.00390625" style="87" customWidth="1"/>
    <col min="5" max="16384" width="9.140625" style="87" customWidth="1"/>
  </cols>
  <sheetData>
    <row r="1" spans="1:4" ht="15.75">
      <c r="A1" s="240" t="s">
        <v>208</v>
      </c>
      <c r="B1" s="240"/>
      <c r="C1" s="240"/>
      <c r="D1" s="240"/>
    </row>
    <row r="2" spans="1:4" ht="15.75">
      <c r="A2" s="187"/>
      <c r="B2" s="187"/>
      <c r="C2" s="187"/>
      <c r="D2" s="91" t="s">
        <v>273</v>
      </c>
    </row>
    <row r="3" spans="1:4" ht="12.75">
      <c r="A3" s="176"/>
      <c r="B3" s="176"/>
      <c r="C3" s="176"/>
      <c r="D3" s="176"/>
    </row>
    <row r="4" spans="1:4" ht="15.75">
      <c r="A4" s="227" t="s">
        <v>0</v>
      </c>
      <c r="B4" s="227"/>
      <c r="C4" s="227"/>
      <c r="D4" s="227"/>
    </row>
    <row r="5" spans="1:4" ht="41.25" customHeight="1">
      <c r="A5" s="241" t="s">
        <v>279</v>
      </c>
      <c r="B5" s="241"/>
      <c r="C5" s="241"/>
      <c r="D5" s="241"/>
    </row>
    <row r="6" spans="1:4" ht="15.75" customHeight="1">
      <c r="A6" s="188"/>
      <c r="B6" s="188"/>
      <c r="C6" s="188"/>
      <c r="D6" s="189" t="s">
        <v>1</v>
      </c>
    </row>
    <row r="7" spans="1:4" ht="30.75" customHeight="1">
      <c r="A7" s="198" t="s">
        <v>2</v>
      </c>
      <c r="B7" s="198" t="s">
        <v>197</v>
      </c>
      <c r="C7" s="198" t="s">
        <v>207</v>
      </c>
      <c r="D7" s="197" t="s">
        <v>238</v>
      </c>
    </row>
    <row r="8" spans="1:4" ht="15.75">
      <c r="A8" s="179">
        <v>1</v>
      </c>
      <c r="B8" s="203" t="s">
        <v>23</v>
      </c>
      <c r="C8" s="204">
        <v>610.6</v>
      </c>
      <c r="D8" s="204">
        <v>542.4</v>
      </c>
    </row>
    <row r="9" spans="1:4" ht="15.75">
      <c r="A9" s="174"/>
      <c r="B9" s="175" t="s">
        <v>266</v>
      </c>
      <c r="C9" s="194">
        <f>C8</f>
        <v>610.6</v>
      </c>
      <c r="D9" s="194">
        <f>D8</f>
        <v>542.4</v>
      </c>
    </row>
  </sheetData>
  <sheetProtection/>
  <mergeCells count="3">
    <mergeCell ref="A1:D1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FF"/>
  </sheetPr>
  <dimension ref="A1:D28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9.140625" style="87" customWidth="1"/>
    <col min="2" max="2" width="30.140625" style="87" customWidth="1"/>
    <col min="3" max="3" width="19.57421875" style="87" customWidth="1"/>
    <col min="4" max="4" width="20.28125" style="87" customWidth="1"/>
    <col min="5" max="16384" width="9.140625" style="87" customWidth="1"/>
  </cols>
  <sheetData>
    <row r="1" spans="2:4" ht="15.75">
      <c r="B1" s="195"/>
      <c r="C1" s="195"/>
      <c r="D1" s="91" t="s">
        <v>209</v>
      </c>
    </row>
    <row r="2" spans="1:4" ht="15.75">
      <c r="A2" s="187"/>
      <c r="B2" s="187"/>
      <c r="D2" s="91" t="s">
        <v>205</v>
      </c>
    </row>
    <row r="3" spans="1:3" ht="12.75">
      <c r="A3" s="176"/>
      <c r="B3" s="176"/>
      <c r="C3" s="176"/>
    </row>
    <row r="4" spans="1:4" ht="15.75">
      <c r="A4" s="227" t="s">
        <v>0</v>
      </c>
      <c r="B4" s="227"/>
      <c r="C4" s="227"/>
      <c r="D4" s="227"/>
    </row>
    <row r="5" spans="1:4" ht="39" customHeight="1">
      <c r="A5" s="241" t="s">
        <v>284</v>
      </c>
      <c r="B5" s="241"/>
      <c r="C5" s="241"/>
      <c r="D5" s="241"/>
    </row>
    <row r="6" spans="1:4" ht="14.25" customHeight="1">
      <c r="A6" s="239" t="s">
        <v>1</v>
      </c>
      <c r="B6" s="239"/>
      <c r="C6" s="239"/>
      <c r="D6" s="239"/>
    </row>
    <row r="7" spans="1:4" ht="12.75">
      <c r="A7" s="248" t="s">
        <v>2</v>
      </c>
      <c r="B7" s="248" t="s">
        <v>197</v>
      </c>
      <c r="C7" s="247" t="s">
        <v>204</v>
      </c>
      <c r="D7" s="247" t="s">
        <v>227</v>
      </c>
    </row>
    <row r="8" spans="1:4" ht="12.75">
      <c r="A8" s="248"/>
      <c r="B8" s="248"/>
      <c r="C8" s="247"/>
      <c r="D8" s="247"/>
    </row>
    <row r="9" spans="1:4" ht="15.75">
      <c r="A9" s="190">
        <v>1</v>
      </c>
      <c r="B9" s="191" t="s">
        <v>257</v>
      </c>
      <c r="C9" s="209">
        <v>2000</v>
      </c>
      <c r="D9" s="209">
        <v>2000</v>
      </c>
    </row>
    <row r="10" spans="1:4" ht="15.75">
      <c r="A10" s="179">
        <v>2</v>
      </c>
      <c r="B10" s="192" t="s">
        <v>228</v>
      </c>
      <c r="C10" s="209">
        <v>2400</v>
      </c>
      <c r="D10" s="209">
        <v>2400</v>
      </c>
    </row>
    <row r="11" spans="1:4" ht="15.75">
      <c r="A11" s="179">
        <v>3</v>
      </c>
      <c r="B11" s="192" t="s">
        <v>229</v>
      </c>
      <c r="C11" s="209">
        <v>3000</v>
      </c>
      <c r="D11" s="209">
        <v>3000</v>
      </c>
    </row>
    <row r="12" spans="1:4" ht="15.75">
      <c r="A12" s="179">
        <v>4</v>
      </c>
      <c r="B12" s="192" t="s">
        <v>258</v>
      </c>
      <c r="C12" s="209">
        <v>3500</v>
      </c>
      <c r="D12" s="209">
        <v>3500</v>
      </c>
    </row>
    <row r="13" spans="1:4" ht="15.75">
      <c r="A13" s="179">
        <v>5</v>
      </c>
      <c r="B13" s="192" t="s">
        <v>259</v>
      </c>
      <c r="C13" s="209">
        <v>2000</v>
      </c>
      <c r="D13" s="209">
        <v>2000</v>
      </c>
    </row>
    <row r="14" spans="1:4" ht="15.75">
      <c r="A14" s="179">
        <v>6</v>
      </c>
      <c r="B14" s="192" t="s">
        <v>260</v>
      </c>
      <c r="C14" s="209">
        <v>2000</v>
      </c>
      <c r="D14" s="209">
        <v>2000</v>
      </c>
    </row>
    <row r="15" spans="1:4" ht="15.75">
      <c r="A15" s="179">
        <v>7</v>
      </c>
      <c r="B15" s="192" t="s">
        <v>261</v>
      </c>
      <c r="C15" s="209">
        <v>2000</v>
      </c>
      <c r="D15" s="209">
        <v>2000</v>
      </c>
    </row>
    <row r="16" spans="1:4" ht="15.75">
      <c r="A16" s="179">
        <v>8</v>
      </c>
      <c r="B16" s="192" t="s">
        <v>230</v>
      </c>
      <c r="C16" s="209">
        <v>1500</v>
      </c>
      <c r="D16" s="209">
        <v>1500</v>
      </c>
    </row>
    <row r="17" spans="1:4" ht="15.75">
      <c r="A17" s="179">
        <v>9</v>
      </c>
      <c r="B17" s="192" t="s">
        <v>231</v>
      </c>
      <c r="C17" s="209">
        <v>2000</v>
      </c>
      <c r="D17" s="209">
        <v>2000</v>
      </c>
    </row>
    <row r="18" spans="1:4" ht="15.75">
      <c r="A18" s="179">
        <v>10</v>
      </c>
      <c r="B18" s="192" t="s">
        <v>262</v>
      </c>
      <c r="C18" s="209">
        <v>2299.6465</v>
      </c>
      <c r="D18" s="209">
        <v>2299.6465</v>
      </c>
    </row>
    <row r="19" spans="1:4" ht="15.75">
      <c r="A19" s="179">
        <v>11</v>
      </c>
      <c r="B19" s="192" t="s">
        <v>232</v>
      </c>
      <c r="C19" s="209">
        <v>1412</v>
      </c>
      <c r="D19" s="209">
        <v>1412</v>
      </c>
    </row>
    <row r="20" spans="1:4" ht="15.75">
      <c r="A20" s="179">
        <v>12</v>
      </c>
      <c r="B20" s="192" t="s">
        <v>263</v>
      </c>
      <c r="C20" s="209">
        <v>2000</v>
      </c>
      <c r="D20" s="209">
        <v>2000</v>
      </c>
    </row>
    <row r="21" spans="1:4" ht="15.75">
      <c r="A21" s="179">
        <v>13</v>
      </c>
      <c r="B21" s="192" t="s">
        <v>264</v>
      </c>
      <c r="C21" s="209">
        <v>3150</v>
      </c>
      <c r="D21" s="209">
        <v>3150</v>
      </c>
    </row>
    <row r="22" spans="1:4" ht="15.75">
      <c r="A22" s="179">
        <v>14</v>
      </c>
      <c r="B22" s="192" t="s">
        <v>233</v>
      </c>
      <c r="C22" s="209">
        <v>1502</v>
      </c>
      <c r="D22" s="209">
        <v>1502</v>
      </c>
    </row>
    <row r="23" spans="1:4" ht="15.75">
      <c r="A23" s="179">
        <v>15</v>
      </c>
      <c r="B23" s="192" t="s">
        <v>234</v>
      </c>
      <c r="C23" s="209">
        <v>1502</v>
      </c>
      <c r="D23" s="209">
        <v>1502</v>
      </c>
    </row>
    <row r="24" spans="1:4" ht="15.75">
      <c r="A24" s="179">
        <v>16</v>
      </c>
      <c r="B24" s="192" t="s">
        <v>235</v>
      </c>
      <c r="C24" s="209">
        <v>2500</v>
      </c>
      <c r="D24" s="209">
        <v>2500</v>
      </c>
    </row>
    <row r="25" spans="1:4" ht="15.75">
      <c r="A25" s="179">
        <v>17</v>
      </c>
      <c r="B25" s="192" t="s">
        <v>236</v>
      </c>
      <c r="C25" s="209">
        <v>2000</v>
      </c>
      <c r="D25" s="209">
        <v>2000</v>
      </c>
    </row>
    <row r="26" spans="1:4" ht="15.75">
      <c r="A26" s="179">
        <v>18</v>
      </c>
      <c r="B26" s="192" t="s">
        <v>256</v>
      </c>
      <c r="C26" s="209">
        <v>2000</v>
      </c>
      <c r="D26" s="209">
        <v>2000</v>
      </c>
    </row>
    <row r="27" spans="1:4" ht="15.75">
      <c r="A27" s="179">
        <v>19</v>
      </c>
      <c r="B27" s="192" t="s">
        <v>255</v>
      </c>
      <c r="C27" s="209">
        <v>47525.6667</v>
      </c>
      <c r="D27" s="209">
        <v>47525.6667</v>
      </c>
    </row>
    <row r="28" spans="1:4" ht="15.75">
      <c r="A28" s="174"/>
      <c r="B28" s="175" t="s">
        <v>22</v>
      </c>
      <c r="C28" s="194">
        <f>SUM(C9:C27)</f>
        <v>86291.3132</v>
      </c>
      <c r="D28" s="194">
        <f>SUM(D9:D27)</f>
        <v>86291.3132</v>
      </c>
    </row>
  </sheetData>
  <sheetProtection/>
  <mergeCells count="7">
    <mergeCell ref="D7:D8"/>
    <mergeCell ref="A4:D4"/>
    <mergeCell ref="A5:D5"/>
    <mergeCell ref="A7:A8"/>
    <mergeCell ref="B7:B8"/>
    <mergeCell ref="C7:C8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K3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" sqref="H11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16.00390625" style="210" customWidth="1"/>
    <col min="4" max="5" width="17.28125" style="210" customWidth="1"/>
    <col min="6" max="6" width="15.8515625" style="210" customWidth="1"/>
    <col min="7" max="7" width="18.28125" style="210" customWidth="1"/>
    <col min="8" max="8" width="17.7109375" style="210" customWidth="1"/>
    <col min="9" max="9" width="12.7109375" style="210" customWidth="1"/>
    <col min="10" max="10" width="11.00390625" style="210" customWidth="1"/>
    <col min="11" max="15" width="9.140625" style="210" customWidth="1"/>
  </cols>
  <sheetData>
    <row r="1" spans="1:8" ht="15.75">
      <c r="A1" s="2"/>
      <c r="H1" s="24" t="s">
        <v>210</v>
      </c>
    </row>
    <row r="2" spans="1:8" ht="15.75">
      <c r="A2" s="2"/>
      <c r="H2" s="24" t="s">
        <v>205</v>
      </c>
    </row>
    <row r="3" spans="1:2" ht="15.75">
      <c r="A3" s="2"/>
      <c r="B3" s="2"/>
    </row>
    <row r="4" spans="1:8" ht="19.5" customHeight="1">
      <c r="A4" s="230" t="s">
        <v>0</v>
      </c>
      <c r="B4" s="230"/>
      <c r="C4" s="230"/>
      <c r="D4" s="230"/>
      <c r="E4" s="230"/>
      <c r="F4" s="230"/>
      <c r="G4" s="230"/>
      <c r="H4" s="230"/>
    </row>
    <row r="5" spans="1:9" ht="89.25" customHeight="1">
      <c r="A5" s="229" t="s">
        <v>299</v>
      </c>
      <c r="B5" s="229"/>
      <c r="C5" s="229"/>
      <c r="D5" s="229"/>
      <c r="E5" s="229"/>
      <c r="F5" s="229"/>
      <c r="G5" s="229"/>
      <c r="H5" s="229"/>
      <c r="I5" s="81"/>
    </row>
    <row r="6" spans="1:8" ht="15.75">
      <c r="A6" s="31"/>
      <c r="B6" s="31"/>
      <c r="H6" s="211" t="s">
        <v>1</v>
      </c>
    </row>
    <row r="7" spans="1:8" ht="15.75" customHeight="1">
      <c r="A7" s="233" t="s">
        <v>2</v>
      </c>
      <c r="B7" s="233" t="s">
        <v>3</v>
      </c>
      <c r="C7" s="234" t="s">
        <v>206</v>
      </c>
      <c r="D7" s="249" t="s">
        <v>176</v>
      </c>
      <c r="E7" s="249"/>
      <c r="F7" s="234" t="s">
        <v>242</v>
      </c>
      <c r="G7" s="249" t="s">
        <v>176</v>
      </c>
      <c r="H7" s="249"/>
    </row>
    <row r="8" spans="1:10" ht="43.5" customHeight="1">
      <c r="A8" s="233"/>
      <c r="B8" s="233"/>
      <c r="C8" s="235"/>
      <c r="D8" s="212" t="s">
        <v>177</v>
      </c>
      <c r="E8" s="212" t="s">
        <v>178</v>
      </c>
      <c r="F8" s="235"/>
      <c r="G8" s="212" t="s">
        <v>177</v>
      </c>
      <c r="H8" s="212" t="s">
        <v>178</v>
      </c>
      <c r="I8" s="213"/>
      <c r="J8" s="153"/>
    </row>
    <row r="9" spans="1:11" ht="16.5" customHeight="1">
      <c r="A9" s="39">
        <v>1</v>
      </c>
      <c r="B9" s="78" t="s">
        <v>5</v>
      </c>
      <c r="C9" s="139">
        <f>D9+E9</f>
        <v>243115.461</v>
      </c>
      <c r="D9" s="58">
        <v>184696.353</v>
      </c>
      <c r="E9" s="58">
        <v>58419.108</v>
      </c>
      <c r="F9" s="214">
        <f>G9+H9</f>
        <v>241218.843</v>
      </c>
      <c r="G9" s="58">
        <v>183255.481</v>
      </c>
      <c r="H9" s="58">
        <v>57963.362</v>
      </c>
      <c r="K9" s="215"/>
    </row>
    <row r="10" spans="1:11" ht="16.5" customHeight="1">
      <c r="A10" s="40">
        <v>2</v>
      </c>
      <c r="B10" s="79" t="s">
        <v>6</v>
      </c>
      <c r="C10" s="139">
        <f aca="true" t="shared" si="0" ref="C10:C27">D10+E10</f>
        <v>323671.423</v>
      </c>
      <c r="D10" s="58">
        <v>243817.612</v>
      </c>
      <c r="E10" s="58">
        <v>79853.811</v>
      </c>
      <c r="F10" s="214">
        <f aca="true" t="shared" si="1" ref="F10:F27">G10+H10</f>
        <v>321146.36600000004</v>
      </c>
      <c r="G10" s="58">
        <v>241915.518</v>
      </c>
      <c r="H10" s="58">
        <v>79230.848</v>
      </c>
      <c r="K10" s="215"/>
    </row>
    <row r="11" spans="1:11" ht="15.75">
      <c r="A11" s="40">
        <v>3</v>
      </c>
      <c r="B11" s="79" t="s">
        <v>159</v>
      </c>
      <c r="C11" s="139">
        <f>D11+E11</f>
        <v>540134.068</v>
      </c>
      <c r="D11" s="58">
        <v>413653.267</v>
      </c>
      <c r="E11" s="58">
        <v>126480.801</v>
      </c>
      <c r="F11" s="214">
        <f t="shared" si="1"/>
        <v>535920.32</v>
      </c>
      <c r="G11" s="58">
        <v>410426.234</v>
      </c>
      <c r="H11" s="58">
        <v>125494.086</v>
      </c>
      <c r="K11" s="215"/>
    </row>
    <row r="12" spans="1:11" ht="15.75">
      <c r="A12" s="40">
        <v>4</v>
      </c>
      <c r="B12" s="79" t="s">
        <v>7</v>
      </c>
      <c r="C12" s="139">
        <f t="shared" si="0"/>
        <v>339331.668</v>
      </c>
      <c r="D12" s="58">
        <v>244364.811</v>
      </c>
      <c r="E12" s="58">
        <v>94966.857</v>
      </c>
      <c r="F12" s="214">
        <f t="shared" si="1"/>
        <v>336684.441</v>
      </c>
      <c r="G12" s="58">
        <v>242458.448</v>
      </c>
      <c r="H12" s="58">
        <v>94225.993</v>
      </c>
      <c r="K12" s="215"/>
    </row>
    <row r="13" spans="1:11" ht="15.75">
      <c r="A13" s="40">
        <v>5</v>
      </c>
      <c r="B13" s="79" t="s">
        <v>8</v>
      </c>
      <c r="C13" s="139">
        <f t="shared" si="0"/>
        <v>565453.672</v>
      </c>
      <c r="D13" s="58">
        <v>423330.732</v>
      </c>
      <c r="E13" s="58">
        <v>142122.94</v>
      </c>
      <c r="F13" s="214">
        <f t="shared" si="1"/>
        <v>561042.398</v>
      </c>
      <c r="G13" s="58">
        <v>420028.202</v>
      </c>
      <c r="H13" s="58">
        <v>141014.196</v>
      </c>
      <c r="K13" s="215"/>
    </row>
    <row r="14" spans="1:11" ht="12.75" customHeight="1">
      <c r="A14" s="40">
        <v>6</v>
      </c>
      <c r="B14" s="79" t="s">
        <v>9</v>
      </c>
      <c r="C14" s="139">
        <f t="shared" si="0"/>
        <v>182630.112</v>
      </c>
      <c r="D14" s="58">
        <v>132717.072</v>
      </c>
      <c r="E14" s="58">
        <v>49913.04</v>
      </c>
      <c r="F14" s="214">
        <f t="shared" si="1"/>
        <v>181205.359</v>
      </c>
      <c r="G14" s="58">
        <v>131681.706</v>
      </c>
      <c r="H14" s="58">
        <v>49523.653</v>
      </c>
      <c r="K14" s="215"/>
    </row>
    <row r="15" spans="1:11" ht="15.75">
      <c r="A15" s="40">
        <v>7</v>
      </c>
      <c r="B15" s="79" t="s">
        <v>10</v>
      </c>
      <c r="C15" s="139">
        <f t="shared" si="0"/>
        <v>228692.178</v>
      </c>
      <c r="D15" s="58">
        <v>167676.975</v>
      </c>
      <c r="E15" s="58">
        <v>61015.203</v>
      </c>
      <c r="F15" s="214">
        <f t="shared" si="1"/>
        <v>226908.082</v>
      </c>
      <c r="G15" s="58">
        <v>166368.877</v>
      </c>
      <c r="H15" s="58">
        <v>60539.205</v>
      </c>
      <c r="K15" s="215"/>
    </row>
    <row r="16" spans="1:11" ht="15.75">
      <c r="A16" s="40">
        <v>8</v>
      </c>
      <c r="B16" s="79" t="s">
        <v>11</v>
      </c>
      <c r="C16" s="139">
        <f t="shared" si="0"/>
        <v>259284.59399999998</v>
      </c>
      <c r="D16" s="58">
        <v>207724.813</v>
      </c>
      <c r="E16" s="58">
        <v>51559.781</v>
      </c>
      <c r="F16" s="214">
        <f t="shared" si="1"/>
        <v>257261.837</v>
      </c>
      <c r="G16" s="58">
        <v>206104.289</v>
      </c>
      <c r="H16" s="58">
        <v>51157.548</v>
      </c>
      <c r="K16" s="215"/>
    </row>
    <row r="17" spans="1:11" ht="15.75">
      <c r="A17" s="40">
        <v>9</v>
      </c>
      <c r="B17" s="79" t="s">
        <v>12</v>
      </c>
      <c r="C17" s="139">
        <f t="shared" si="0"/>
        <v>268426.488</v>
      </c>
      <c r="D17" s="58">
        <v>208708.284</v>
      </c>
      <c r="E17" s="58">
        <v>59718.204</v>
      </c>
      <c r="F17" s="214">
        <f t="shared" si="1"/>
        <v>266332.412</v>
      </c>
      <c r="G17" s="58">
        <v>207080.088</v>
      </c>
      <c r="H17" s="58">
        <v>59252.324</v>
      </c>
      <c r="K17" s="215"/>
    </row>
    <row r="18" spans="1:11" ht="15.75">
      <c r="A18" s="40">
        <v>10</v>
      </c>
      <c r="B18" s="79" t="s">
        <v>13</v>
      </c>
      <c r="C18" s="139">
        <f t="shared" si="0"/>
        <v>296470.646</v>
      </c>
      <c r="D18" s="58">
        <v>246392.742</v>
      </c>
      <c r="E18" s="58">
        <v>50077.904</v>
      </c>
      <c r="F18" s="214">
        <f t="shared" si="1"/>
        <v>294157.79000000004</v>
      </c>
      <c r="G18" s="58">
        <v>244470.559</v>
      </c>
      <c r="H18" s="58">
        <v>49687.231</v>
      </c>
      <c r="K18" s="215"/>
    </row>
    <row r="19" spans="1:11" ht="15.75">
      <c r="A19" s="40">
        <v>11</v>
      </c>
      <c r="B19" s="79" t="s">
        <v>14</v>
      </c>
      <c r="C19" s="139">
        <f t="shared" si="0"/>
        <v>280262.441</v>
      </c>
      <c r="D19" s="58">
        <v>202715.974</v>
      </c>
      <c r="E19" s="58">
        <v>77546.467</v>
      </c>
      <c r="F19" s="214">
        <f t="shared" si="1"/>
        <v>278076.03</v>
      </c>
      <c r="G19" s="58">
        <v>201134.526</v>
      </c>
      <c r="H19" s="58">
        <v>76941.504</v>
      </c>
      <c r="K19" s="215"/>
    </row>
    <row r="20" spans="1:11" ht="15.75">
      <c r="A20" s="40">
        <v>12</v>
      </c>
      <c r="B20" s="79" t="s">
        <v>15</v>
      </c>
      <c r="C20" s="139">
        <f t="shared" si="0"/>
        <v>49949.254</v>
      </c>
      <c r="D20" s="58">
        <v>38678.413</v>
      </c>
      <c r="E20" s="58">
        <v>11270.841</v>
      </c>
      <c r="F20" s="214">
        <f t="shared" si="1"/>
        <v>49559.584</v>
      </c>
      <c r="G20" s="58">
        <v>38376.671</v>
      </c>
      <c r="H20" s="58">
        <v>11182.913</v>
      </c>
      <c r="K20" s="215"/>
    </row>
    <row r="21" spans="1:11" ht="15.75">
      <c r="A21" s="40">
        <v>13</v>
      </c>
      <c r="B21" s="79" t="s">
        <v>16</v>
      </c>
      <c r="C21" s="139">
        <f t="shared" si="0"/>
        <v>193844.726</v>
      </c>
      <c r="D21" s="58">
        <v>155054.816</v>
      </c>
      <c r="E21" s="58">
        <v>38789.91</v>
      </c>
      <c r="F21" s="214">
        <f t="shared" si="1"/>
        <v>192332.485</v>
      </c>
      <c r="G21" s="58">
        <v>153845.186</v>
      </c>
      <c r="H21" s="58">
        <v>38487.299</v>
      </c>
      <c r="K21" s="215"/>
    </row>
    <row r="22" spans="1:11" ht="15.75">
      <c r="A22" s="40">
        <v>14</v>
      </c>
      <c r="B22" s="79" t="s">
        <v>17</v>
      </c>
      <c r="C22" s="139">
        <f t="shared" si="0"/>
        <v>467070.397</v>
      </c>
      <c r="D22" s="58">
        <v>332941.015</v>
      </c>
      <c r="E22" s="58">
        <v>134129.382</v>
      </c>
      <c r="F22" s="214">
        <f t="shared" si="1"/>
        <v>463426.64099999995</v>
      </c>
      <c r="G22" s="58">
        <v>330343.643</v>
      </c>
      <c r="H22" s="58">
        <v>133082.998</v>
      </c>
      <c r="K22" s="215"/>
    </row>
    <row r="23" spans="1:11" ht="15.75">
      <c r="A23" s="40">
        <v>15</v>
      </c>
      <c r="B23" s="79" t="s">
        <v>18</v>
      </c>
      <c r="C23" s="139">
        <f t="shared" si="0"/>
        <v>128592.594</v>
      </c>
      <c r="D23" s="58">
        <v>102129.42</v>
      </c>
      <c r="E23" s="58">
        <v>26463.174</v>
      </c>
      <c r="F23" s="214">
        <f t="shared" si="1"/>
        <v>127589.404</v>
      </c>
      <c r="G23" s="58">
        <v>101332.678</v>
      </c>
      <c r="H23" s="58">
        <v>26256.726</v>
      </c>
      <c r="K23" s="215"/>
    </row>
    <row r="24" spans="1:11" ht="15.75">
      <c r="A24" s="40">
        <v>16</v>
      </c>
      <c r="B24" s="79" t="s">
        <v>19</v>
      </c>
      <c r="C24" s="139">
        <f t="shared" si="0"/>
        <v>170554.008</v>
      </c>
      <c r="D24" s="58">
        <v>124691.113</v>
      </c>
      <c r="E24" s="58">
        <v>45862.895</v>
      </c>
      <c r="F24" s="214">
        <f t="shared" si="1"/>
        <v>169223.464</v>
      </c>
      <c r="G24" s="58">
        <v>123718.36</v>
      </c>
      <c r="H24" s="58">
        <v>45505.104</v>
      </c>
      <c r="K24" s="215"/>
    </row>
    <row r="25" spans="1:11" ht="15.75">
      <c r="A25" s="40">
        <v>17</v>
      </c>
      <c r="B25" s="79" t="s">
        <v>20</v>
      </c>
      <c r="C25" s="139">
        <f t="shared" si="0"/>
        <v>215869.894</v>
      </c>
      <c r="D25" s="58">
        <v>158170.092</v>
      </c>
      <c r="E25" s="58">
        <v>57699.802</v>
      </c>
      <c r="F25" s="214">
        <f t="shared" si="1"/>
        <v>214185.828</v>
      </c>
      <c r="G25" s="58">
        <v>156936.16</v>
      </c>
      <c r="H25" s="58">
        <v>57249.668</v>
      </c>
      <c r="K25" s="215"/>
    </row>
    <row r="26" spans="1:11" ht="15.75">
      <c r="A26" s="40">
        <v>18</v>
      </c>
      <c r="B26" s="79" t="s">
        <v>21</v>
      </c>
      <c r="C26" s="139">
        <f t="shared" si="0"/>
        <v>219382.561</v>
      </c>
      <c r="D26" s="58">
        <v>135040.426</v>
      </c>
      <c r="E26" s="58">
        <v>84342.135</v>
      </c>
      <c r="F26" s="214">
        <f t="shared" si="1"/>
        <v>217671.093</v>
      </c>
      <c r="G26" s="58">
        <v>133986.936</v>
      </c>
      <c r="H26" s="58">
        <v>83684.157</v>
      </c>
      <c r="K26" s="215"/>
    </row>
    <row r="27" spans="1:11" ht="16.5" customHeight="1">
      <c r="A27" s="40">
        <v>19</v>
      </c>
      <c r="B27" s="79" t="s">
        <v>23</v>
      </c>
      <c r="C27" s="139">
        <f t="shared" si="0"/>
        <v>1502031.224</v>
      </c>
      <c r="D27" s="58">
        <v>949471.31</v>
      </c>
      <c r="E27" s="58">
        <v>552559.914</v>
      </c>
      <c r="F27" s="214">
        <f t="shared" si="1"/>
        <v>1490313.428</v>
      </c>
      <c r="G27" s="58">
        <v>942064.199</v>
      </c>
      <c r="H27" s="58">
        <v>548249.229</v>
      </c>
      <c r="K27" s="215"/>
    </row>
    <row r="28" spans="1:10" ht="14.25" customHeight="1">
      <c r="A28" s="41"/>
      <c r="B28" s="10" t="s">
        <v>22</v>
      </c>
      <c r="C28" s="140">
        <f aca="true" t="shared" si="2" ref="C28:H28">SUM(C9:C27)</f>
        <v>6474767.409</v>
      </c>
      <c r="D28" s="59">
        <f t="shared" si="2"/>
        <v>4671975.24</v>
      </c>
      <c r="E28" s="141">
        <f t="shared" si="2"/>
        <v>1802792.1689999998</v>
      </c>
      <c r="F28" s="140">
        <f t="shared" si="2"/>
        <v>6424255.805000001</v>
      </c>
      <c r="G28" s="59">
        <f t="shared" si="2"/>
        <v>4635527.761</v>
      </c>
      <c r="H28" s="59">
        <f t="shared" si="2"/>
        <v>1788728.044</v>
      </c>
      <c r="I28" s="165"/>
      <c r="J28" s="166"/>
    </row>
    <row r="29" spans="1:2" ht="15.75">
      <c r="A29" s="2"/>
      <c r="B29" s="2"/>
    </row>
    <row r="30" ht="12.75">
      <c r="C30" s="215"/>
    </row>
  </sheetData>
  <sheetProtection/>
  <mergeCells count="8">
    <mergeCell ref="F7:F8"/>
    <mergeCell ref="A5:H5"/>
    <mergeCell ref="A4:H4"/>
    <mergeCell ref="D7:E7"/>
    <mergeCell ref="A7:A8"/>
    <mergeCell ref="B7:B8"/>
    <mergeCell ref="C7:C8"/>
    <mergeCell ref="G7:H7"/>
  </mergeCells>
  <printOptions horizontalCentered="1"/>
  <pageMargins left="0.7874015748031497" right="0.5905511811023623" top="0.3937007874015748" bottom="0.1968503937007874" header="0.31496062992125984" footer="0.196850393700787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FF"/>
  </sheetPr>
  <dimension ref="A1:N16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7.7109375" style="0" customWidth="1"/>
    <col min="2" max="2" width="34.8515625" style="0" customWidth="1"/>
    <col min="3" max="3" width="21.140625" style="0" customWidth="1"/>
    <col min="4" max="4" width="20.8515625" style="0" customWidth="1"/>
    <col min="5" max="5" width="10.28125" style="0" customWidth="1"/>
    <col min="6" max="6" width="13.8515625" style="0" customWidth="1"/>
  </cols>
  <sheetData>
    <row r="1" spans="1:4" ht="15.75">
      <c r="A1" s="2"/>
      <c r="D1" s="24" t="s">
        <v>160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14" ht="74.25" customHeight="1">
      <c r="A5" s="229" t="s">
        <v>243</v>
      </c>
      <c r="B5" s="229"/>
      <c r="C5" s="229"/>
      <c r="D5" s="229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7" ht="15.75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4" ht="15.75" customHeight="1">
      <c r="A8" s="233" t="s">
        <v>2</v>
      </c>
      <c r="B8" s="233" t="s">
        <v>3</v>
      </c>
      <c r="C8" s="234" t="s">
        <v>204</v>
      </c>
      <c r="D8" s="234" t="s">
        <v>227</v>
      </c>
    </row>
    <row r="9" spans="1:4" ht="24" customHeight="1">
      <c r="A9" s="233"/>
      <c r="B9" s="233"/>
      <c r="C9" s="235"/>
      <c r="D9" s="235"/>
    </row>
    <row r="10" spans="1:7" ht="15.75">
      <c r="A10" s="40">
        <v>1</v>
      </c>
      <c r="B10" s="79" t="s">
        <v>17</v>
      </c>
      <c r="C10" s="30">
        <v>10</v>
      </c>
      <c r="D10" s="8">
        <v>10</v>
      </c>
      <c r="E10" s="60"/>
      <c r="F10" s="60"/>
      <c r="G10" s="60"/>
    </row>
    <row r="11" spans="1:7" ht="15.75">
      <c r="A11" s="40">
        <v>2</v>
      </c>
      <c r="B11" s="79" t="s">
        <v>19</v>
      </c>
      <c r="C11" s="30">
        <v>5</v>
      </c>
      <c r="D11" s="8">
        <v>5</v>
      </c>
      <c r="E11" s="60"/>
      <c r="F11" s="60"/>
      <c r="G11" s="60"/>
    </row>
    <row r="12" spans="1:7" ht="15.75">
      <c r="A12" s="40">
        <v>3</v>
      </c>
      <c r="B12" s="79" t="s">
        <v>21</v>
      </c>
      <c r="C12" s="30">
        <v>16</v>
      </c>
      <c r="D12" s="8">
        <v>16</v>
      </c>
      <c r="E12" s="60"/>
      <c r="F12" s="60"/>
      <c r="G12" s="60"/>
    </row>
    <row r="13" spans="1:7" ht="16.5" customHeight="1">
      <c r="A13" s="40">
        <v>4</v>
      </c>
      <c r="B13" s="79" t="s">
        <v>23</v>
      </c>
      <c r="C13" s="30">
        <v>221.02</v>
      </c>
      <c r="D13" s="8">
        <v>219.1</v>
      </c>
      <c r="E13" s="60"/>
      <c r="F13" s="60"/>
      <c r="G13" s="60"/>
    </row>
    <row r="14" spans="1:7" ht="19.5" customHeight="1">
      <c r="A14" s="41"/>
      <c r="B14" s="10" t="s">
        <v>22</v>
      </c>
      <c r="C14" s="80">
        <f>SUM(C10:C13)</f>
        <v>252.02</v>
      </c>
      <c r="D14" s="80">
        <f>SUM(D10:D13)</f>
        <v>250.1</v>
      </c>
      <c r="F14" s="60"/>
      <c r="G14" s="60"/>
    </row>
    <row r="15" spans="1:3" ht="15.75">
      <c r="A15" s="2"/>
      <c r="B15" s="2"/>
      <c r="C15" s="2"/>
    </row>
    <row r="16" ht="12.75">
      <c r="D16" s="60"/>
    </row>
  </sheetData>
  <sheetProtection/>
  <mergeCells count="6">
    <mergeCell ref="A4:D4"/>
    <mergeCell ref="A5:D5"/>
    <mergeCell ref="A8:A9"/>
    <mergeCell ref="B8:B9"/>
    <mergeCell ref="C8:C9"/>
    <mergeCell ref="D8:D9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CCFFFF"/>
    <outlinePr summaryRight="0"/>
    <pageSetUpPr fitToPage="1"/>
  </sheetPr>
  <dimension ref="A1:G30"/>
  <sheetViews>
    <sheetView view="pageBreakPreview" zoomScale="90" zoomScaleSheetLayoutView="90" zoomScalePageLayoutView="0" workbookViewId="0" topLeftCell="A1">
      <selection activeCell="C35" sqref="C35"/>
    </sheetView>
  </sheetViews>
  <sheetFormatPr defaultColWidth="9.140625" defaultRowHeight="12.75"/>
  <cols>
    <col min="1" max="1" width="7.7109375" style="87" customWidth="1"/>
    <col min="2" max="2" width="37.421875" style="87" customWidth="1"/>
    <col min="3" max="3" width="22.00390625" style="87" customWidth="1"/>
    <col min="4" max="4" width="21.7109375" style="87" customWidth="1"/>
    <col min="5" max="5" width="12.00390625" style="89" customWidth="1"/>
    <col min="6" max="6" width="12.57421875" style="87" bestFit="1" customWidth="1"/>
    <col min="7" max="7" width="10.421875" style="87" bestFit="1" customWidth="1"/>
    <col min="8" max="16384" width="9.140625" style="87" customWidth="1"/>
  </cols>
  <sheetData>
    <row r="1" spans="1:4" ht="15.75">
      <c r="A1" s="86"/>
      <c r="D1" s="88" t="s">
        <v>149</v>
      </c>
    </row>
    <row r="2" spans="1:4" ht="15.75">
      <c r="A2" s="86"/>
      <c r="D2" s="88" t="s">
        <v>205</v>
      </c>
    </row>
    <row r="3" spans="1:4" ht="15.75">
      <c r="A3" s="86"/>
      <c r="B3" s="86"/>
      <c r="C3" s="86"/>
      <c r="D3" s="200"/>
    </row>
    <row r="4" spans="1:4" ht="19.5" customHeight="1">
      <c r="A4" s="227" t="s">
        <v>0</v>
      </c>
      <c r="B4" s="227"/>
      <c r="C4" s="227"/>
      <c r="D4" s="227"/>
    </row>
    <row r="5" spans="1:4" ht="48" customHeight="1">
      <c r="A5" s="228" t="s">
        <v>271</v>
      </c>
      <c r="B5" s="228"/>
      <c r="C5" s="228"/>
      <c r="D5" s="228"/>
    </row>
    <row r="6" spans="1:3" ht="15.75">
      <c r="A6" s="90"/>
      <c r="B6" s="90"/>
      <c r="C6" s="90"/>
    </row>
    <row r="7" spans="1:7" ht="15.75">
      <c r="A7" s="90"/>
      <c r="B7" s="90"/>
      <c r="C7" s="90"/>
      <c r="D7" s="91" t="s">
        <v>1</v>
      </c>
      <c r="F7" s="104"/>
      <c r="G7" s="104"/>
    </row>
    <row r="8" spans="1:4" ht="51.75" customHeight="1">
      <c r="A8" s="96" t="s">
        <v>2</v>
      </c>
      <c r="B8" s="96" t="s">
        <v>3</v>
      </c>
      <c r="C8" s="69" t="s">
        <v>204</v>
      </c>
      <c r="D8" s="69" t="s">
        <v>227</v>
      </c>
    </row>
    <row r="9" spans="1:7" ht="16.5" customHeight="1">
      <c r="A9" s="92">
        <v>1</v>
      </c>
      <c r="B9" s="148" t="s">
        <v>5</v>
      </c>
      <c r="C9" s="30">
        <v>18587.6</v>
      </c>
      <c r="D9" s="8">
        <v>18442.6</v>
      </c>
      <c r="E9" s="201"/>
      <c r="F9" s="201"/>
      <c r="G9" s="152"/>
    </row>
    <row r="10" spans="1:6" ht="15.75">
      <c r="A10" s="93">
        <v>2</v>
      </c>
      <c r="B10" s="149" t="s">
        <v>6</v>
      </c>
      <c r="C10" s="30">
        <v>22181.6</v>
      </c>
      <c r="D10" s="8">
        <v>22008.6</v>
      </c>
      <c r="E10" s="201"/>
      <c r="F10" s="201"/>
    </row>
    <row r="11" spans="1:6" ht="15.75">
      <c r="A11" s="93">
        <v>3</v>
      </c>
      <c r="B11" s="149" t="s">
        <v>159</v>
      </c>
      <c r="C11" s="30">
        <v>30128.8</v>
      </c>
      <c r="D11" s="8">
        <v>29893.8</v>
      </c>
      <c r="E11" s="201"/>
      <c r="F11" s="201"/>
    </row>
    <row r="12" spans="1:6" ht="15.75">
      <c r="A12" s="93">
        <v>4</v>
      </c>
      <c r="B12" s="149" t="s">
        <v>7</v>
      </c>
      <c r="C12" s="30">
        <v>23100.6</v>
      </c>
      <c r="D12" s="8">
        <v>22920.4</v>
      </c>
      <c r="E12" s="201"/>
      <c r="F12" s="201"/>
    </row>
    <row r="13" spans="1:6" ht="15.75">
      <c r="A13" s="93">
        <v>5</v>
      </c>
      <c r="B13" s="149" t="s">
        <v>8</v>
      </c>
      <c r="C13" s="30">
        <v>31569.5</v>
      </c>
      <c r="D13" s="8">
        <v>31323.2</v>
      </c>
      <c r="E13" s="201"/>
      <c r="F13" s="201"/>
    </row>
    <row r="14" spans="1:6" ht="15.75">
      <c r="A14" s="93">
        <v>6</v>
      </c>
      <c r="B14" s="149" t="s">
        <v>9</v>
      </c>
      <c r="C14" s="30">
        <v>15586.7</v>
      </c>
      <c r="D14" s="8">
        <v>15465.1</v>
      </c>
      <c r="E14" s="201"/>
      <c r="F14" s="201"/>
    </row>
    <row r="15" spans="1:6" ht="15.75">
      <c r="A15" s="93">
        <v>7</v>
      </c>
      <c r="B15" s="149" t="s">
        <v>10</v>
      </c>
      <c r="C15" s="30">
        <v>17074.5</v>
      </c>
      <c r="D15" s="8">
        <v>16941.3</v>
      </c>
      <c r="E15" s="201"/>
      <c r="F15" s="201"/>
    </row>
    <row r="16" spans="1:6" ht="15.75">
      <c r="A16" s="93">
        <v>8</v>
      </c>
      <c r="B16" s="149" t="s">
        <v>11</v>
      </c>
      <c r="C16" s="30">
        <v>18247.2</v>
      </c>
      <c r="D16" s="8">
        <v>18104.8</v>
      </c>
      <c r="E16" s="201"/>
      <c r="F16" s="201"/>
    </row>
    <row r="17" spans="1:6" ht="15.75">
      <c r="A17" s="93">
        <v>9</v>
      </c>
      <c r="B17" s="149" t="s">
        <v>12</v>
      </c>
      <c r="C17" s="30">
        <v>17288.8</v>
      </c>
      <c r="D17" s="8">
        <v>17153.9</v>
      </c>
      <c r="E17" s="201"/>
      <c r="F17" s="201"/>
    </row>
    <row r="18" spans="1:6" ht="15.75">
      <c r="A18" s="93">
        <v>10</v>
      </c>
      <c r="B18" s="149" t="s">
        <v>13</v>
      </c>
      <c r="C18" s="30">
        <v>27130.4</v>
      </c>
      <c r="D18" s="8">
        <v>26918.8</v>
      </c>
      <c r="E18" s="201"/>
      <c r="F18" s="201"/>
    </row>
    <row r="19" spans="1:7" s="89" customFormat="1" ht="15.75">
      <c r="A19" s="93">
        <v>11</v>
      </c>
      <c r="B19" s="149" t="s">
        <v>14</v>
      </c>
      <c r="C19" s="30">
        <v>17155.2</v>
      </c>
      <c r="D19" s="8">
        <v>17021.3</v>
      </c>
      <c r="E19" s="201"/>
      <c r="F19" s="201"/>
      <c r="G19" s="87"/>
    </row>
    <row r="20" spans="1:7" s="89" customFormat="1" ht="15.75">
      <c r="A20" s="93">
        <v>12</v>
      </c>
      <c r="B20" s="149" t="s">
        <v>15</v>
      </c>
      <c r="C20" s="30">
        <v>6585.1</v>
      </c>
      <c r="D20" s="8">
        <v>6533.8</v>
      </c>
      <c r="E20" s="201"/>
      <c r="F20" s="201"/>
      <c r="G20" s="87"/>
    </row>
    <row r="21" spans="1:7" s="89" customFormat="1" ht="15.75">
      <c r="A21" s="93">
        <v>13</v>
      </c>
      <c r="B21" s="149" t="s">
        <v>16</v>
      </c>
      <c r="C21" s="30">
        <v>1832.6</v>
      </c>
      <c r="D21" s="8">
        <v>1818.3</v>
      </c>
      <c r="E21" s="201"/>
      <c r="F21" s="201"/>
      <c r="G21" s="87"/>
    </row>
    <row r="22" spans="1:7" s="89" customFormat="1" ht="15.75">
      <c r="A22" s="93">
        <v>14</v>
      </c>
      <c r="B22" s="149" t="s">
        <v>17</v>
      </c>
      <c r="C22" s="30">
        <v>28871.3</v>
      </c>
      <c r="D22" s="8">
        <v>28646</v>
      </c>
      <c r="E22" s="201"/>
      <c r="F22" s="201"/>
      <c r="G22" s="87"/>
    </row>
    <row r="23" spans="1:7" s="89" customFormat="1" ht="15.75">
      <c r="A23" s="93">
        <v>15</v>
      </c>
      <c r="B23" s="149" t="s">
        <v>18</v>
      </c>
      <c r="C23" s="30">
        <v>11004.1</v>
      </c>
      <c r="D23" s="8">
        <v>10918.3</v>
      </c>
      <c r="E23" s="201"/>
      <c r="F23" s="201"/>
      <c r="G23" s="87"/>
    </row>
    <row r="24" spans="1:7" s="89" customFormat="1" ht="15.75">
      <c r="A24" s="93">
        <v>16</v>
      </c>
      <c r="B24" s="149" t="s">
        <v>19</v>
      </c>
      <c r="C24" s="30">
        <v>13463.8</v>
      </c>
      <c r="D24" s="8">
        <v>13358.7</v>
      </c>
      <c r="E24" s="201"/>
      <c r="F24" s="201"/>
      <c r="G24" s="87"/>
    </row>
    <row r="25" spans="1:7" s="89" customFormat="1" ht="15.75">
      <c r="A25" s="93">
        <v>17</v>
      </c>
      <c r="B25" s="149" t="s">
        <v>20</v>
      </c>
      <c r="C25" s="30">
        <v>14060</v>
      </c>
      <c r="D25" s="8">
        <v>13950.3</v>
      </c>
      <c r="E25" s="201"/>
      <c r="F25" s="201"/>
      <c r="G25" s="87"/>
    </row>
    <row r="26" spans="1:7" s="89" customFormat="1" ht="15.75">
      <c r="A26" s="93">
        <v>18</v>
      </c>
      <c r="B26" s="149" t="s">
        <v>21</v>
      </c>
      <c r="C26" s="30">
        <v>16772.3</v>
      </c>
      <c r="D26" s="8">
        <v>16641.5</v>
      </c>
      <c r="E26" s="201"/>
      <c r="F26" s="201"/>
      <c r="G26" s="87"/>
    </row>
    <row r="27" spans="1:7" s="89" customFormat="1" ht="15.75">
      <c r="A27" s="93">
        <v>19</v>
      </c>
      <c r="B27" s="149" t="s">
        <v>191</v>
      </c>
      <c r="C27" s="30">
        <v>439.3</v>
      </c>
      <c r="D27" s="8">
        <v>435.8</v>
      </c>
      <c r="E27" s="201"/>
      <c r="F27" s="201"/>
      <c r="G27" s="87"/>
    </row>
    <row r="28" spans="1:7" s="89" customFormat="1" ht="19.5" customHeight="1">
      <c r="A28" s="94"/>
      <c r="B28" s="97" t="s">
        <v>22</v>
      </c>
      <c r="C28" s="95">
        <f>SUM(C9:C27)</f>
        <v>331079.39999999997</v>
      </c>
      <c r="D28" s="95">
        <f>SUM(D9:D27)</f>
        <v>328496.4999999999</v>
      </c>
      <c r="E28" s="201"/>
      <c r="F28" s="201"/>
      <c r="G28" s="87"/>
    </row>
    <row r="30" spans="3:4" ht="12.75">
      <c r="C30" s="152"/>
      <c r="D30" s="15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1968503937007874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FFFF"/>
  </sheetPr>
  <dimension ref="A1:G28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7.7109375" style="0" customWidth="1"/>
    <col min="2" max="2" width="38.140625" style="0" customWidth="1"/>
    <col min="3" max="3" width="18.421875" style="0" customWidth="1"/>
    <col min="4" max="4" width="19.28125" style="0" customWidth="1"/>
    <col min="5" max="5" width="14.57421875" style="0" customWidth="1"/>
  </cols>
  <sheetData>
    <row r="1" spans="1:4" ht="15.75">
      <c r="A1" s="2"/>
      <c r="D1" s="24" t="s">
        <v>161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48.75" customHeight="1">
      <c r="A5" s="229" t="s">
        <v>288</v>
      </c>
      <c r="B5" s="229"/>
      <c r="C5" s="229"/>
      <c r="D5" s="229"/>
    </row>
    <row r="6" spans="1:4" ht="15.75">
      <c r="A6" s="31"/>
      <c r="B6" s="31"/>
      <c r="C6" s="31"/>
      <c r="D6" s="33" t="s">
        <v>1</v>
      </c>
    </row>
    <row r="7" spans="1:7" ht="29.25" customHeight="1">
      <c r="A7" s="28" t="s">
        <v>2</v>
      </c>
      <c r="B7" s="28" t="s">
        <v>3</v>
      </c>
      <c r="C7" s="69" t="s">
        <v>204</v>
      </c>
      <c r="D7" s="69" t="s">
        <v>227</v>
      </c>
      <c r="E7" s="171"/>
      <c r="F7" s="104"/>
      <c r="G7" s="104"/>
    </row>
    <row r="8" spans="1:6" ht="16.5" customHeight="1">
      <c r="A8" s="6">
        <v>1</v>
      </c>
      <c r="B8" s="37" t="s">
        <v>5</v>
      </c>
      <c r="C8" s="30">
        <v>1682.002</v>
      </c>
      <c r="D8" s="8">
        <v>1668.88</v>
      </c>
      <c r="E8" s="60"/>
      <c r="F8" s="135"/>
    </row>
    <row r="9" spans="1:6" ht="15.75">
      <c r="A9" s="7">
        <v>2</v>
      </c>
      <c r="B9" s="37" t="s">
        <v>6</v>
      </c>
      <c r="C9" s="30">
        <v>1695.343</v>
      </c>
      <c r="D9" s="8">
        <v>1682.117</v>
      </c>
      <c r="E9" s="60"/>
      <c r="F9" s="135"/>
    </row>
    <row r="10" spans="1:6" ht="15.75">
      <c r="A10" s="7">
        <v>3</v>
      </c>
      <c r="B10" s="37" t="s">
        <v>159</v>
      </c>
      <c r="C10" s="30">
        <v>2291.906</v>
      </c>
      <c r="D10" s="8">
        <v>2274.026</v>
      </c>
      <c r="E10" s="60"/>
      <c r="F10" s="135"/>
    </row>
    <row r="11" spans="1:6" ht="15.75">
      <c r="A11" s="7">
        <v>4</v>
      </c>
      <c r="B11" s="37" t="s">
        <v>7</v>
      </c>
      <c r="C11" s="30">
        <v>2729.322</v>
      </c>
      <c r="D11" s="8">
        <v>2708.029</v>
      </c>
      <c r="E11" s="60"/>
      <c r="F11" s="135"/>
    </row>
    <row r="12" spans="1:6" ht="15.75">
      <c r="A12" s="7">
        <v>5</v>
      </c>
      <c r="B12" s="37" t="s">
        <v>8</v>
      </c>
      <c r="C12" s="30">
        <v>2206.138</v>
      </c>
      <c r="D12" s="8">
        <v>2188.927</v>
      </c>
      <c r="E12" s="60"/>
      <c r="F12" s="135"/>
    </row>
    <row r="13" spans="1:6" ht="15.75">
      <c r="A13" s="7">
        <v>6</v>
      </c>
      <c r="B13" s="37" t="s">
        <v>9</v>
      </c>
      <c r="C13" s="30">
        <v>1847.819</v>
      </c>
      <c r="D13" s="8">
        <v>1833.404</v>
      </c>
      <c r="E13" s="60"/>
      <c r="F13" s="135"/>
    </row>
    <row r="14" spans="1:6" ht="15.75">
      <c r="A14" s="7">
        <v>7</v>
      </c>
      <c r="B14" s="37" t="s">
        <v>10</v>
      </c>
      <c r="C14" s="30">
        <v>1172.16</v>
      </c>
      <c r="D14" s="8">
        <v>1163.015</v>
      </c>
      <c r="E14" s="60"/>
      <c r="F14" s="135"/>
    </row>
    <row r="15" spans="1:6" ht="15.75">
      <c r="A15" s="7">
        <v>8</v>
      </c>
      <c r="B15" s="37" t="s">
        <v>11</v>
      </c>
      <c r="C15" s="30">
        <v>1299.858</v>
      </c>
      <c r="D15" s="8">
        <v>1289.718</v>
      </c>
      <c r="E15" s="60"/>
      <c r="F15" s="135"/>
    </row>
    <row r="16" spans="1:6" ht="15.75">
      <c r="A16" s="7">
        <v>9</v>
      </c>
      <c r="B16" s="37" t="s">
        <v>12</v>
      </c>
      <c r="C16" s="30">
        <v>1143.57</v>
      </c>
      <c r="D16" s="8">
        <v>1134.649</v>
      </c>
      <c r="E16" s="60"/>
      <c r="F16" s="135"/>
    </row>
    <row r="17" spans="1:6" ht="15.75">
      <c r="A17" s="7">
        <v>10</v>
      </c>
      <c r="B17" s="37" t="s">
        <v>13</v>
      </c>
      <c r="C17" s="30">
        <v>1272.222</v>
      </c>
      <c r="D17" s="8">
        <v>1262.297</v>
      </c>
      <c r="E17" s="60"/>
      <c r="F17" s="135"/>
    </row>
    <row r="18" spans="1:6" ht="15.75">
      <c r="A18" s="7">
        <v>11</v>
      </c>
      <c r="B18" s="37" t="s">
        <v>14</v>
      </c>
      <c r="C18" s="30">
        <v>2636.883</v>
      </c>
      <c r="D18" s="8">
        <v>2616.312</v>
      </c>
      <c r="E18" s="60"/>
      <c r="F18" s="135"/>
    </row>
    <row r="19" spans="1:6" ht="15.75">
      <c r="A19" s="7">
        <v>12</v>
      </c>
      <c r="B19" s="37" t="s">
        <v>15</v>
      </c>
      <c r="C19" s="30">
        <v>303.046</v>
      </c>
      <c r="D19" s="8">
        <v>300.682</v>
      </c>
      <c r="E19" s="60"/>
      <c r="F19" s="135"/>
    </row>
    <row r="20" spans="1:6" ht="15.75">
      <c r="A20" s="7">
        <v>13</v>
      </c>
      <c r="B20" s="37" t="s">
        <v>16</v>
      </c>
      <c r="C20" s="30">
        <v>1653.412</v>
      </c>
      <c r="D20" s="8">
        <v>1640.514</v>
      </c>
      <c r="E20" s="60"/>
      <c r="F20" s="135"/>
    </row>
    <row r="21" spans="1:6" ht="15.75">
      <c r="A21" s="7">
        <v>14</v>
      </c>
      <c r="B21" s="37" t="s">
        <v>17</v>
      </c>
      <c r="C21" s="30">
        <v>2873.221</v>
      </c>
      <c r="D21" s="8">
        <v>2850.806</v>
      </c>
      <c r="E21" s="60"/>
      <c r="F21" s="135"/>
    </row>
    <row r="22" spans="1:6" ht="15.75">
      <c r="A22" s="7">
        <v>15</v>
      </c>
      <c r="B22" s="37" t="s">
        <v>18</v>
      </c>
      <c r="C22" s="30">
        <v>1134.994</v>
      </c>
      <c r="D22" s="8">
        <v>1126.139</v>
      </c>
      <c r="E22" s="60"/>
      <c r="F22" s="135"/>
    </row>
    <row r="23" spans="1:6" ht="15.75">
      <c r="A23" s="7">
        <v>16</v>
      </c>
      <c r="B23" s="37" t="s">
        <v>19</v>
      </c>
      <c r="C23" s="30">
        <v>1624.823</v>
      </c>
      <c r="D23" s="8">
        <v>1612.147</v>
      </c>
      <c r="E23" s="60"/>
      <c r="F23" s="135"/>
    </row>
    <row r="24" spans="1:6" ht="15.75">
      <c r="A24" s="7">
        <v>17</v>
      </c>
      <c r="B24" s="37" t="s">
        <v>20</v>
      </c>
      <c r="C24" s="30">
        <v>2284.282</v>
      </c>
      <c r="D24" s="8">
        <v>2266.462</v>
      </c>
      <c r="E24" s="60"/>
      <c r="F24" s="135"/>
    </row>
    <row r="25" spans="1:6" ht="15.75">
      <c r="A25" s="7">
        <v>18</v>
      </c>
      <c r="B25" s="37" t="s">
        <v>21</v>
      </c>
      <c r="C25" s="30">
        <v>2620.682</v>
      </c>
      <c r="D25" s="8">
        <v>2600.238</v>
      </c>
      <c r="E25" s="60"/>
      <c r="F25" s="135"/>
    </row>
    <row r="26" spans="1:6" ht="15.75">
      <c r="A26" s="7">
        <v>19</v>
      </c>
      <c r="B26" s="37" t="s">
        <v>191</v>
      </c>
      <c r="C26" s="30">
        <v>8795.01</v>
      </c>
      <c r="D26" s="8">
        <v>8726.397</v>
      </c>
      <c r="E26" s="60"/>
      <c r="F26" s="135"/>
    </row>
    <row r="27" spans="1:4" ht="19.5" customHeight="1">
      <c r="A27" s="9"/>
      <c r="B27" s="10" t="s">
        <v>22</v>
      </c>
      <c r="C27" s="26">
        <f>SUM(C8:C26)</f>
        <v>41266.693</v>
      </c>
      <c r="D27" s="26">
        <f>SUM(D8:D26)</f>
        <v>40944.759</v>
      </c>
    </row>
    <row r="28" spans="1:3" ht="15.75">
      <c r="A28" s="2"/>
      <c r="B28" s="2"/>
      <c r="C28" s="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FF"/>
  </sheetPr>
  <dimension ref="A1:D26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8.00390625" style="0" customWidth="1"/>
    <col min="2" max="2" width="32.28125" style="0" customWidth="1"/>
    <col min="3" max="3" width="16.57421875" style="0" customWidth="1"/>
    <col min="4" max="4" width="17.57421875" style="0" customWidth="1"/>
  </cols>
  <sheetData>
    <row r="1" spans="1:4" ht="15.75">
      <c r="A1" s="2"/>
      <c r="B1" s="25"/>
      <c r="C1" s="25"/>
      <c r="D1" s="24" t="s">
        <v>192</v>
      </c>
    </row>
    <row r="2" spans="1:4" ht="15.75">
      <c r="A2" s="2"/>
      <c r="B2" s="25"/>
      <c r="C2" s="25"/>
      <c r="D2" s="24" t="s">
        <v>205</v>
      </c>
    </row>
    <row r="3" spans="1:3" ht="15.75">
      <c r="A3" s="2"/>
      <c r="B3" s="2"/>
      <c r="C3" s="2"/>
    </row>
    <row r="4" spans="1:4" ht="15.75" customHeight="1">
      <c r="A4" s="236" t="s">
        <v>0</v>
      </c>
      <c r="B4" s="236"/>
      <c r="C4" s="236"/>
      <c r="D4" s="236"/>
    </row>
    <row r="5" spans="1:4" ht="58.5" customHeight="1">
      <c r="A5" s="250" t="s">
        <v>289</v>
      </c>
      <c r="B5" s="250"/>
      <c r="C5" s="250"/>
      <c r="D5" s="250"/>
    </row>
    <row r="6" spans="1:3" ht="15.75">
      <c r="A6" s="4"/>
      <c r="B6" s="4"/>
      <c r="C6" s="4"/>
    </row>
    <row r="7" spans="1:4" ht="15.75">
      <c r="A7" s="4"/>
      <c r="B7" s="4"/>
      <c r="C7" s="4"/>
      <c r="D7" s="3" t="s">
        <v>1</v>
      </c>
    </row>
    <row r="8" spans="1:4" ht="34.5" customHeight="1">
      <c r="A8" s="28" t="s">
        <v>2</v>
      </c>
      <c r="B8" s="28" t="s">
        <v>3</v>
      </c>
      <c r="C8" s="28" t="s">
        <v>207</v>
      </c>
      <c r="D8" s="28" t="s">
        <v>238</v>
      </c>
    </row>
    <row r="9" spans="1:4" ht="15.75">
      <c r="A9" s="39">
        <v>1</v>
      </c>
      <c r="B9" s="132" t="s">
        <v>5</v>
      </c>
      <c r="C9" s="30">
        <v>1220.476</v>
      </c>
      <c r="D9" s="8">
        <v>1210.954</v>
      </c>
    </row>
    <row r="10" spans="1:4" ht="15.75">
      <c r="A10" s="40">
        <v>2</v>
      </c>
      <c r="B10" s="133" t="s">
        <v>6</v>
      </c>
      <c r="C10" s="30">
        <v>1989.241</v>
      </c>
      <c r="D10" s="8">
        <v>1973.722</v>
      </c>
    </row>
    <row r="11" spans="1:4" ht="15.75">
      <c r="A11" s="40">
        <v>3</v>
      </c>
      <c r="B11" s="133" t="s">
        <v>159</v>
      </c>
      <c r="C11" s="30">
        <v>1821.612</v>
      </c>
      <c r="D11" s="8">
        <v>1807.402</v>
      </c>
    </row>
    <row r="12" spans="1:4" ht="15.75">
      <c r="A12" s="40">
        <v>4</v>
      </c>
      <c r="B12" s="133" t="s">
        <v>7</v>
      </c>
      <c r="C12" s="30">
        <v>2094.926</v>
      </c>
      <c r="D12" s="8">
        <v>2078.583</v>
      </c>
    </row>
    <row r="13" spans="1:4" ht="15.75">
      <c r="A13" s="40">
        <v>5</v>
      </c>
      <c r="B13" s="133" t="s">
        <v>8</v>
      </c>
      <c r="C13" s="30">
        <v>3384.587</v>
      </c>
      <c r="D13" s="8">
        <v>3358.183</v>
      </c>
    </row>
    <row r="14" spans="1:4" ht="15.75">
      <c r="A14" s="40">
        <v>6</v>
      </c>
      <c r="B14" s="133" t="s">
        <v>9</v>
      </c>
      <c r="C14" s="30">
        <v>918.097</v>
      </c>
      <c r="D14" s="8">
        <v>910.934</v>
      </c>
    </row>
    <row r="15" spans="1:4" ht="15.75">
      <c r="A15" s="40">
        <v>7</v>
      </c>
      <c r="B15" s="133" t="s">
        <v>10</v>
      </c>
      <c r="C15" s="30">
        <v>1107.548</v>
      </c>
      <c r="D15" s="8">
        <v>1098.908</v>
      </c>
    </row>
    <row r="16" spans="1:4" ht="15.75">
      <c r="A16" s="40">
        <v>8</v>
      </c>
      <c r="B16" s="133" t="s">
        <v>11</v>
      </c>
      <c r="C16" s="30">
        <v>816.128</v>
      </c>
      <c r="D16" s="8">
        <v>809.761</v>
      </c>
    </row>
    <row r="17" spans="1:4" ht="15.75">
      <c r="A17" s="40">
        <v>9</v>
      </c>
      <c r="B17" s="133" t="s">
        <v>12</v>
      </c>
      <c r="C17" s="30">
        <v>1482.83</v>
      </c>
      <c r="D17" s="8">
        <v>1471.262</v>
      </c>
    </row>
    <row r="18" spans="1:4" ht="15.75">
      <c r="A18" s="40">
        <v>10</v>
      </c>
      <c r="B18" s="133" t="s">
        <v>13</v>
      </c>
      <c r="C18" s="30">
        <v>1657.701</v>
      </c>
      <c r="D18" s="8">
        <v>1644.768</v>
      </c>
    </row>
    <row r="19" spans="1:4" ht="15.75">
      <c r="A19" s="40">
        <v>11</v>
      </c>
      <c r="B19" s="133" t="s">
        <v>14</v>
      </c>
      <c r="C19" s="30">
        <v>1256.975</v>
      </c>
      <c r="D19" s="8">
        <v>1247.169</v>
      </c>
    </row>
    <row r="20" spans="1:4" ht="15.75">
      <c r="A20" s="40">
        <v>12</v>
      </c>
      <c r="B20" s="133" t="s">
        <v>15</v>
      </c>
      <c r="C20" s="30">
        <v>192.12</v>
      </c>
      <c r="D20" s="8">
        <v>190.621</v>
      </c>
    </row>
    <row r="21" spans="1:4" ht="15.75">
      <c r="A21" s="40">
        <v>13</v>
      </c>
      <c r="B21" s="133" t="s">
        <v>16</v>
      </c>
      <c r="C21" s="30">
        <v>684.236</v>
      </c>
      <c r="D21" s="8">
        <v>678.898</v>
      </c>
    </row>
    <row r="22" spans="1:4" ht="15.75">
      <c r="A22" s="40">
        <v>14</v>
      </c>
      <c r="B22" s="133" t="s">
        <v>17</v>
      </c>
      <c r="C22" s="30">
        <v>2408.264</v>
      </c>
      <c r="D22" s="8">
        <v>2389.477</v>
      </c>
    </row>
    <row r="23" spans="1:4" ht="15.75">
      <c r="A23" s="40">
        <v>15</v>
      </c>
      <c r="B23" s="133" t="s">
        <v>18</v>
      </c>
      <c r="C23" s="30">
        <v>790.588</v>
      </c>
      <c r="D23" s="8">
        <v>784.421</v>
      </c>
    </row>
    <row r="24" spans="1:4" ht="15.75">
      <c r="A24" s="40">
        <v>16</v>
      </c>
      <c r="B24" s="133" t="s">
        <v>19</v>
      </c>
      <c r="C24" s="30">
        <v>940.015</v>
      </c>
      <c r="D24" s="8">
        <v>932.682</v>
      </c>
    </row>
    <row r="25" spans="1:4" ht="15.75">
      <c r="A25" s="40">
        <v>17</v>
      </c>
      <c r="B25" s="133" t="s">
        <v>20</v>
      </c>
      <c r="C25" s="30">
        <v>1176.829</v>
      </c>
      <c r="D25" s="8">
        <v>1167.649</v>
      </c>
    </row>
    <row r="26" spans="1:4" ht="15.75">
      <c r="A26" s="41"/>
      <c r="B26" s="10" t="s">
        <v>22</v>
      </c>
      <c r="C26" s="26">
        <f>SUM(C9:C25)</f>
        <v>23942.173</v>
      </c>
      <c r="D26" s="26">
        <f>SUM(D9:D25)</f>
        <v>23755.394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FFFF"/>
  </sheetPr>
  <dimension ref="A1:G2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7.7109375" style="0" customWidth="1"/>
    <col min="2" max="2" width="30.7109375" style="0" customWidth="1"/>
    <col min="3" max="4" width="22.00390625" style="0" customWidth="1"/>
    <col min="5" max="5" width="15.00390625" style="0" customWidth="1"/>
  </cols>
  <sheetData>
    <row r="1" spans="1:4" ht="15.75">
      <c r="A1" s="2"/>
      <c r="D1" s="24" t="s">
        <v>193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19.25" customHeight="1">
      <c r="A5" s="229" t="s">
        <v>291</v>
      </c>
      <c r="B5" s="229"/>
      <c r="C5" s="229"/>
      <c r="D5" s="229"/>
    </row>
    <row r="6" spans="1:7" ht="12.75" customHeight="1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5" ht="27" customHeight="1">
      <c r="A8" s="28" t="s">
        <v>2</v>
      </c>
      <c r="B8" s="28" t="s">
        <v>3</v>
      </c>
      <c r="C8" s="28" t="s">
        <v>207</v>
      </c>
      <c r="D8" s="28" t="s">
        <v>238</v>
      </c>
      <c r="E8" s="171"/>
    </row>
    <row r="9" spans="1:7" ht="16.5" customHeight="1">
      <c r="A9" s="6">
        <v>1</v>
      </c>
      <c r="B9" s="37" t="s">
        <v>5</v>
      </c>
      <c r="C9" s="30">
        <v>11489.7039</v>
      </c>
      <c r="D9" s="8">
        <v>11411.293599999999</v>
      </c>
      <c r="F9" s="60"/>
      <c r="G9" s="60"/>
    </row>
    <row r="10" spans="1:7" ht="15.75">
      <c r="A10" s="7">
        <v>2</v>
      </c>
      <c r="B10" s="37" t="s">
        <v>6</v>
      </c>
      <c r="C10" s="30">
        <v>8885.9714</v>
      </c>
      <c r="D10" s="8">
        <v>8825.33</v>
      </c>
      <c r="F10" s="60"/>
      <c r="G10" s="60"/>
    </row>
    <row r="11" spans="1:7" ht="15.75">
      <c r="A11" s="7">
        <v>3</v>
      </c>
      <c r="B11" s="37" t="s">
        <v>159</v>
      </c>
      <c r="C11" s="30">
        <v>13122.9215</v>
      </c>
      <c r="D11" s="8">
        <v>13033.3655</v>
      </c>
      <c r="F11" s="60"/>
      <c r="G11" s="60"/>
    </row>
    <row r="12" spans="1:7" ht="15.75">
      <c r="A12" s="7">
        <v>4</v>
      </c>
      <c r="B12" s="37" t="s">
        <v>7</v>
      </c>
      <c r="C12" s="30">
        <v>8522.751400000001</v>
      </c>
      <c r="D12" s="8">
        <v>8464.588800000001</v>
      </c>
      <c r="F12" s="60"/>
      <c r="G12" s="60"/>
    </row>
    <row r="13" spans="1:7" ht="15.75">
      <c r="A13" s="7">
        <v>5</v>
      </c>
      <c r="B13" s="37" t="s">
        <v>8</v>
      </c>
      <c r="C13" s="30">
        <v>8238.6025</v>
      </c>
      <c r="D13" s="8">
        <v>8182.379</v>
      </c>
      <c r="F13" s="60"/>
      <c r="G13" s="60"/>
    </row>
    <row r="14" spans="1:7" ht="15.75">
      <c r="A14" s="7">
        <v>6</v>
      </c>
      <c r="B14" s="37" t="s">
        <v>9</v>
      </c>
      <c r="C14" s="30">
        <v>7363.4171</v>
      </c>
      <c r="D14" s="8">
        <v>7313.166200000001</v>
      </c>
      <c r="F14" s="60"/>
      <c r="G14" s="60"/>
    </row>
    <row r="15" spans="1:7" ht="15.75">
      <c r="A15" s="7">
        <v>7</v>
      </c>
      <c r="B15" s="37" t="s">
        <v>10</v>
      </c>
      <c r="C15" s="30">
        <v>1151.9008999999999</v>
      </c>
      <c r="D15" s="8">
        <v>1144.0399</v>
      </c>
      <c r="F15" s="60"/>
      <c r="G15" s="60"/>
    </row>
    <row r="16" spans="1:7" ht="15.75">
      <c r="A16" s="7">
        <v>8</v>
      </c>
      <c r="B16" s="37" t="s">
        <v>11</v>
      </c>
      <c r="C16" s="30">
        <v>4459.5252</v>
      </c>
      <c r="D16" s="8">
        <v>4429.0916</v>
      </c>
      <c r="F16" s="60"/>
      <c r="G16" s="60"/>
    </row>
    <row r="17" spans="1:7" ht="15.75">
      <c r="A17" s="7">
        <v>9</v>
      </c>
      <c r="B17" s="37" t="s">
        <v>12</v>
      </c>
      <c r="C17" s="30">
        <v>6342.745400000001</v>
      </c>
      <c r="D17" s="8">
        <v>6299.46</v>
      </c>
      <c r="F17" s="60"/>
      <c r="G17" s="60"/>
    </row>
    <row r="18" spans="1:7" ht="15.75">
      <c r="A18" s="7">
        <v>10</v>
      </c>
      <c r="B18" s="37" t="s">
        <v>13</v>
      </c>
      <c r="C18" s="30">
        <v>14263.6246</v>
      </c>
      <c r="D18" s="8">
        <v>14166.2839</v>
      </c>
      <c r="F18" s="60"/>
      <c r="G18" s="60"/>
    </row>
    <row r="19" spans="1:7" ht="15.75">
      <c r="A19" s="7">
        <v>11</v>
      </c>
      <c r="B19" s="37" t="s">
        <v>14</v>
      </c>
      <c r="C19" s="30">
        <v>6011.7562</v>
      </c>
      <c r="D19" s="8">
        <v>5970.7295</v>
      </c>
      <c r="F19" s="60"/>
      <c r="G19" s="60"/>
    </row>
    <row r="20" spans="1:7" ht="15.75">
      <c r="A20" s="7">
        <v>12</v>
      </c>
      <c r="B20" s="37" t="s">
        <v>15</v>
      </c>
      <c r="C20" s="30">
        <v>2555.1767</v>
      </c>
      <c r="D20" s="8">
        <v>2537.7392</v>
      </c>
      <c r="F20" s="60"/>
      <c r="G20" s="60"/>
    </row>
    <row r="21" spans="1:7" ht="15.75">
      <c r="A21" s="7">
        <v>13</v>
      </c>
      <c r="B21" s="37" t="s">
        <v>16</v>
      </c>
      <c r="C21" s="30">
        <v>1717.3491999999999</v>
      </c>
      <c r="D21" s="8">
        <v>1705.6293</v>
      </c>
      <c r="F21" s="60"/>
      <c r="G21" s="60"/>
    </row>
    <row r="22" spans="1:7" ht="15.75">
      <c r="A22" s="7">
        <v>14</v>
      </c>
      <c r="B22" s="37" t="s">
        <v>17</v>
      </c>
      <c r="C22" s="30">
        <v>31345.789699999998</v>
      </c>
      <c r="D22" s="8">
        <v>31131.8735</v>
      </c>
      <c r="F22" s="60"/>
      <c r="G22" s="60"/>
    </row>
    <row r="23" spans="1:7" ht="15.75">
      <c r="A23" s="7">
        <v>15</v>
      </c>
      <c r="B23" s="37" t="s">
        <v>18</v>
      </c>
      <c r="C23" s="30">
        <v>3369.9701</v>
      </c>
      <c r="D23" s="8">
        <v>3346.972</v>
      </c>
      <c r="F23" s="60"/>
      <c r="G23" s="60"/>
    </row>
    <row r="24" spans="1:7" ht="15.75">
      <c r="A24" s="7">
        <v>16</v>
      </c>
      <c r="B24" s="37" t="s">
        <v>19</v>
      </c>
      <c r="C24" s="30">
        <v>21034.7185</v>
      </c>
      <c r="D24" s="8">
        <v>20891.1692</v>
      </c>
      <c r="F24" s="60"/>
      <c r="G24" s="60"/>
    </row>
    <row r="25" spans="1:7" ht="15.75">
      <c r="A25" s="7">
        <v>17</v>
      </c>
      <c r="B25" s="37" t="s">
        <v>20</v>
      </c>
      <c r="C25" s="30">
        <v>6788.343400000001</v>
      </c>
      <c r="D25" s="8">
        <v>6742.017</v>
      </c>
      <c r="F25" s="60"/>
      <c r="G25" s="60"/>
    </row>
    <row r="26" spans="1:7" ht="15.75">
      <c r="A26" s="7">
        <v>18</v>
      </c>
      <c r="B26" s="37" t="s">
        <v>21</v>
      </c>
      <c r="C26" s="30">
        <v>43843.985799999995</v>
      </c>
      <c r="D26" s="8">
        <v>43544.7769</v>
      </c>
      <c r="F26" s="60"/>
      <c r="G26" s="60"/>
    </row>
    <row r="27" spans="1:7" ht="15.75">
      <c r="A27" s="7">
        <v>19</v>
      </c>
      <c r="B27" s="37" t="s">
        <v>23</v>
      </c>
      <c r="C27" s="30">
        <v>97085.5654</v>
      </c>
      <c r="D27" s="8">
        <v>96423.0147</v>
      </c>
      <c r="F27" s="60"/>
      <c r="G27" s="60"/>
    </row>
    <row r="28" spans="1:4" ht="19.5" customHeight="1">
      <c r="A28" s="9"/>
      <c r="B28" s="10" t="s">
        <v>22</v>
      </c>
      <c r="C28" s="26">
        <f>SUM(C9:C27)</f>
        <v>297593.8189</v>
      </c>
      <c r="D28" s="26">
        <f>SUM(D9:D27)</f>
        <v>295562.9198</v>
      </c>
    </row>
    <row r="29" spans="1:3" ht="15.75">
      <c r="A29" s="2"/>
      <c r="B29" s="2"/>
      <c r="C29" s="2"/>
    </row>
  </sheetData>
  <sheetProtection/>
  <mergeCells count="2">
    <mergeCell ref="A5:D5"/>
    <mergeCell ref="A4:D4"/>
  </mergeCells>
  <printOptions horizontalCentered="1"/>
  <pageMargins left="0.787401574803149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FFFF"/>
  </sheetPr>
  <dimension ref="A1:F28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7109375" style="0" customWidth="1"/>
    <col min="2" max="2" width="32.00390625" style="0" customWidth="1"/>
    <col min="3" max="3" width="20.57421875" style="0" customWidth="1"/>
    <col min="4" max="4" width="19.8515625" style="0" customWidth="1"/>
  </cols>
  <sheetData>
    <row r="1" spans="1:4" ht="15.75">
      <c r="A1" s="2"/>
      <c r="D1" s="24" t="s">
        <v>194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20.75" customHeight="1">
      <c r="A5" s="229" t="s">
        <v>286</v>
      </c>
      <c r="B5" s="229"/>
      <c r="C5" s="229"/>
      <c r="D5" s="229"/>
    </row>
    <row r="6" spans="1:4" ht="15.75">
      <c r="A6" s="31"/>
      <c r="B6" s="31"/>
      <c r="C6" s="31"/>
      <c r="D6" s="33" t="s">
        <v>1</v>
      </c>
    </row>
    <row r="7" spans="1:4" ht="31.5">
      <c r="A7" s="28" t="s">
        <v>2</v>
      </c>
      <c r="B7" s="28" t="s">
        <v>3</v>
      </c>
      <c r="C7" s="28" t="s">
        <v>207</v>
      </c>
      <c r="D7" s="28" t="s">
        <v>238</v>
      </c>
    </row>
    <row r="8" spans="1:6" ht="16.5" customHeight="1">
      <c r="A8" s="6">
        <v>1</v>
      </c>
      <c r="B8" s="37" t="s">
        <v>5</v>
      </c>
      <c r="C8" s="30">
        <v>967.3032</v>
      </c>
      <c r="D8" s="8">
        <v>960.702</v>
      </c>
      <c r="E8" s="60"/>
      <c r="F8" s="60"/>
    </row>
    <row r="9" spans="1:6" ht="15.75">
      <c r="A9" s="7">
        <v>2</v>
      </c>
      <c r="B9" s="37" t="s">
        <v>6</v>
      </c>
      <c r="C9" s="30">
        <v>864.3783000000001</v>
      </c>
      <c r="D9" s="8">
        <v>858.4795</v>
      </c>
      <c r="E9" s="60"/>
      <c r="F9" s="60"/>
    </row>
    <row r="10" spans="1:6" ht="15.75">
      <c r="A10" s="7">
        <v>3</v>
      </c>
      <c r="B10" s="37" t="s">
        <v>159</v>
      </c>
      <c r="C10" s="30">
        <v>895.8276</v>
      </c>
      <c r="D10" s="8">
        <v>889.7141</v>
      </c>
      <c r="E10" s="60"/>
      <c r="F10" s="60"/>
    </row>
    <row r="11" spans="1:6" ht="15.75">
      <c r="A11" s="7">
        <v>4</v>
      </c>
      <c r="B11" s="37" t="s">
        <v>7</v>
      </c>
      <c r="C11" s="30">
        <v>865.3314</v>
      </c>
      <c r="D11" s="8">
        <v>859.426</v>
      </c>
      <c r="E11" s="60"/>
      <c r="F11" s="60"/>
    </row>
    <row r="12" spans="1:6" ht="15.75">
      <c r="A12" s="7">
        <v>5</v>
      </c>
      <c r="B12" s="37" t="s">
        <v>8</v>
      </c>
      <c r="C12" s="30">
        <v>1290.373</v>
      </c>
      <c r="D12" s="8">
        <v>1281.5668999999998</v>
      </c>
      <c r="E12" s="60"/>
      <c r="F12" s="60"/>
    </row>
    <row r="13" spans="1:6" ht="15.75">
      <c r="A13" s="7">
        <v>6</v>
      </c>
      <c r="B13" s="37" t="s">
        <v>9</v>
      </c>
      <c r="C13" s="30">
        <v>1053.074</v>
      </c>
      <c r="D13" s="8">
        <v>1045.8874</v>
      </c>
      <c r="E13" s="60"/>
      <c r="F13" s="60"/>
    </row>
    <row r="14" spans="1:6" ht="15.75">
      <c r="A14" s="7">
        <v>7</v>
      </c>
      <c r="B14" s="37" t="s">
        <v>10</v>
      </c>
      <c r="C14" s="30">
        <v>440.28970000000004</v>
      </c>
      <c r="D14" s="8">
        <v>437.285</v>
      </c>
      <c r="E14" s="60"/>
      <c r="F14" s="60"/>
    </row>
    <row r="15" spans="1:6" ht="15.75">
      <c r="A15" s="7">
        <v>8</v>
      </c>
      <c r="B15" s="37" t="s">
        <v>11</v>
      </c>
      <c r="C15" s="30">
        <v>446.0078</v>
      </c>
      <c r="D15" s="8">
        <v>442.9641</v>
      </c>
      <c r="E15" s="60"/>
      <c r="F15" s="60"/>
    </row>
    <row r="16" spans="1:6" ht="15.75">
      <c r="A16" s="7">
        <v>9</v>
      </c>
      <c r="B16" s="37" t="s">
        <v>12</v>
      </c>
      <c r="C16" s="30">
        <v>441.2428</v>
      </c>
      <c r="D16" s="8">
        <v>438.2315</v>
      </c>
      <c r="E16" s="60"/>
      <c r="F16" s="60"/>
    </row>
    <row r="17" spans="1:6" ht="15.75">
      <c r="A17" s="7">
        <v>10</v>
      </c>
      <c r="B17" s="37" t="s">
        <v>13</v>
      </c>
      <c r="C17" s="30">
        <v>869.1434</v>
      </c>
      <c r="D17" s="8">
        <v>863.212</v>
      </c>
      <c r="E17" s="60"/>
      <c r="F17" s="60"/>
    </row>
    <row r="18" spans="1:6" ht="15.75">
      <c r="A18" s="7">
        <v>11</v>
      </c>
      <c r="B18" s="37" t="s">
        <v>14</v>
      </c>
      <c r="C18" s="30">
        <v>434.5717</v>
      </c>
      <c r="D18" s="8">
        <v>431.606</v>
      </c>
      <c r="E18" s="60"/>
      <c r="F18" s="60"/>
    </row>
    <row r="19" spans="1:6" ht="15.75">
      <c r="A19" s="7">
        <v>12</v>
      </c>
      <c r="B19" s="37" t="s">
        <v>15</v>
      </c>
      <c r="C19" s="30">
        <v>494.6112</v>
      </c>
      <c r="D19" s="8">
        <v>491.2358</v>
      </c>
      <c r="E19" s="60"/>
      <c r="F19" s="60"/>
    </row>
    <row r="20" spans="1:6" ht="15.75">
      <c r="A20" s="7">
        <v>13</v>
      </c>
      <c r="B20" s="37" t="s">
        <v>16</v>
      </c>
      <c r="C20" s="30">
        <v>494.6112</v>
      </c>
      <c r="D20" s="8">
        <v>491.2358</v>
      </c>
      <c r="E20" s="60"/>
      <c r="F20" s="60"/>
    </row>
    <row r="21" spans="1:6" ht="15.75">
      <c r="A21" s="7">
        <v>14</v>
      </c>
      <c r="B21" s="37" t="s">
        <v>17</v>
      </c>
      <c r="C21" s="30">
        <v>1249.3936</v>
      </c>
      <c r="D21" s="8">
        <v>1240.8673000000001</v>
      </c>
      <c r="E21" s="60"/>
      <c r="F21" s="60"/>
    </row>
    <row r="22" spans="1:6" ht="15.75">
      <c r="A22" s="7">
        <v>15</v>
      </c>
      <c r="B22" s="37" t="s">
        <v>18</v>
      </c>
      <c r="C22" s="30">
        <v>436.4777</v>
      </c>
      <c r="D22" s="8">
        <v>433.499</v>
      </c>
      <c r="E22" s="60"/>
      <c r="F22" s="60"/>
    </row>
    <row r="23" spans="1:6" ht="15.75">
      <c r="A23" s="7">
        <v>16</v>
      </c>
      <c r="B23" s="37" t="s">
        <v>19</v>
      </c>
      <c r="C23" s="30">
        <v>873.9084</v>
      </c>
      <c r="D23" s="8">
        <v>867.9445</v>
      </c>
      <c r="E23" s="60"/>
      <c r="F23" s="60"/>
    </row>
    <row r="24" spans="1:6" ht="15.75">
      <c r="A24" s="7">
        <v>17</v>
      </c>
      <c r="B24" s="37" t="s">
        <v>20</v>
      </c>
      <c r="C24" s="30">
        <v>510.8123</v>
      </c>
      <c r="D24" s="8">
        <v>507.32640000000004</v>
      </c>
      <c r="E24" s="60"/>
      <c r="F24" s="60"/>
    </row>
    <row r="25" spans="1:6" ht="15.75">
      <c r="A25" s="7">
        <v>18</v>
      </c>
      <c r="B25" s="37" t="s">
        <v>21</v>
      </c>
      <c r="C25" s="30">
        <v>946.337</v>
      </c>
      <c r="D25" s="8">
        <v>939.8789</v>
      </c>
      <c r="E25" s="60"/>
      <c r="F25" s="60"/>
    </row>
    <row r="26" spans="1:6" ht="15.75">
      <c r="A26" s="7">
        <v>19</v>
      </c>
      <c r="B26" s="37" t="s">
        <v>23</v>
      </c>
      <c r="C26" s="30">
        <v>15701.7615</v>
      </c>
      <c r="D26" s="8">
        <v>15594.6064</v>
      </c>
      <c r="E26" s="60"/>
      <c r="F26" s="60"/>
    </row>
    <row r="27" spans="1:4" ht="19.5" customHeight="1">
      <c r="A27" s="9"/>
      <c r="B27" s="10" t="s">
        <v>22</v>
      </c>
      <c r="C27" s="26">
        <f>SUM(C8:C26)</f>
        <v>29275.455799999996</v>
      </c>
      <c r="D27" s="26">
        <f>SUM(D8:D26)</f>
        <v>29075.6686</v>
      </c>
    </row>
    <row r="28" spans="1:3" ht="15.75">
      <c r="A28" s="2"/>
      <c r="B28" s="2"/>
      <c r="C28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FFFF"/>
  </sheetPr>
  <dimension ref="A1:D29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7.7109375" style="0" customWidth="1"/>
    <col min="2" max="2" width="33.00390625" style="0" customWidth="1"/>
    <col min="3" max="4" width="17.8515625" style="0" customWidth="1"/>
    <col min="5" max="5" width="16.140625" style="0" customWidth="1"/>
  </cols>
  <sheetData>
    <row r="1" spans="1:4" ht="15.75">
      <c r="A1" s="2"/>
      <c r="D1" s="24" t="s">
        <v>215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16.25" customHeight="1">
      <c r="A5" s="229" t="s">
        <v>292</v>
      </c>
      <c r="B5" s="229"/>
      <c r="C5" s="229"/>
      <c r="D5" s="229"/>
    </row>
    <row r="6" spans="1:4" ht="15.75">
      <c r="A6" s="32"/>
      <c r="B6" s="31"/>
      <c r="C6" s="31"/>
      <c r="D6" s="29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207</v>
      </c>
      <c r="D8" s="28" t="s">
        <v>238</v>
      </c>
    </row>
    <row r="9" spans="1:4" ht="16.5" customHeight="1">
      <c r="A9" s="6">
        <v>1</v>
      </c>
      <c r="B9" s="37" t="s">
        <v>5</v>
      </c>
      <c r="C9" s="30">
        <v>5004.264</v>
      </c>
      <c r="D9" s="8">
        <v>4965.224</v>
      </c>
    </row>
    <row r="10" spans="1:4" ht="15.75">
      <c r="A10" s="7">
        <v>2</v>
      </c>
      <c r="B10" s="37" t="s">
        <v>6</v>
      </c>
      <c r="C10" s="30">
        <v>4980.249</v>
      </c>
      <c r="D10" s="8">
        <v>4941.397</v>
      </c>
    </row>
    <row r="11" spans="1:4" ht="15.75">
      <c r="A11" s="7">
        <v>3</v>
      </c>
      <c r="B11" s="37" t="s">
        <v>159</v>
      </c>
      <c r="C11" s="30">
        <v>8071.416</v>
      </c>
      <c r="D11" s="8">
        <v>8008.448</v>
      </c>
    </row>
    <row r="12" spans="1:4" ht="15.75">
      <c r="A12" s="7">
        <v>4</v>
      </c>
      <c r="B12" s="37" t="s">
        <v>7</v>
      </c>
      <c r="C12" s="30">
        <v>5649.619</v>
      </c>
      <c r="D12" s="8">
        <v>5605.545</v>
      </c>
    </row>
    <row r="13" spans="1:4" ht="15.75">
      <c r="A13" s="7">
        <v>5</v>
      </c>
      <c r="B13" s="37" t="s">
        <v>8</v>
      </c>
      <c r="C13" s="30">
        <v>14694.023</v>
      </c>
      <c r="D13" s="8">
        <v>14579.391</v>
      </c>
    </row>
    <row r="14" spans="1:4" ht="15.75">
      <c r="A14" s="7">
        <v>6</v>
      </c>
      <c r="B14" s="37" t="s">
        <v>9</v>
      </c>
      <c r="C14" s="30">
        <v>2303.056</v>
      </c>
      <c r="D14" s="8">
        <v>2285.089</v>
      </c>
    </row>
    <row r="15" spans="1:4" ht="15.75">
      <c r="A15" s="7">
        <v>7</v>
      </c>
      <c r="B15" s="37" t="s">
        <v>10</v>
      </c>
      <c r="C15" s="30">
        <v>4412.371</v>
      </c>
      <c r="D15" s="8">
        <v>4377.949</v>
      </c>
    </row>
    <row r="16" spans="1:4" ht="15.75">
      <c r="A16" s="7">
        <v>8</v>
      </c>
      <c r="B16" s="37" t="s">
        <v>11</v>
      </c>
      <c r="C16" s="30">
        <v>5838.499</v>
      </c>
      <c r="D16" s="8">
        <v>5792.951</v>
      </c>
    </row>
    <row r="17" spans="1:4" ht="15.75">
      <c r="A17" s="7">
        <v>9</v>
      </c>
      <c r="B17" s="37" t="s">
        <v>12</v>
      </c>
      <c r="C17" s="30">
        <v>3110.131</v>
      </c>
      <c r="D17" s="8">
        <v>3085.868</v>
      </c>
    </row>
    <row r="18" spans="1:4" ht="15.75">
      <c r="A18" s="7">
        <v>10</v>
      </c>
      <c r="B18" s="37" t="s">
        <v>13</v>
      </c>
      <c r="C18" s="30">
        <v>6428.2</v>
      </c>
      <c r="D18" s="8">
        <v>6378.052</v>
      </c>
    </row>
    <row r="19" spans="1:4" ht="15.75">
      <c r="A19" s="7">
        <v>11</v>
      </c>
      <c r="B19" s="37" t="s">
        <v>14</v>
      </c>
      <c r="C19" s="30">
        <v>3138.815</v>
      </c>
      <c r="D19" s="8">
        <v>3114.328</v>
      </c>
    </row>
    <row r="20" spans="1:4" ht="15.75">
      <c r="A20" s="7">
        <v>12</v>
      </c>
      <c r="B20" s="37" t="s">
        <v>15</v>
      </c>
      <c r="C20" s="30">
        <v>634.968</v>
      </c>
      <c r="D20" s="8">
        <v>630.014</v>
      </c>
    </row>
    <row r="21" spans="1:4" ht="15.75">
      <c r="A21" s="7">
        <v>13</v>
      </c>
      <c r="B21" s="37" t="s">
        <v>16</v>
      </c>
      <c r="C21" s="30">
        <v>2838.437</v>
      </c>
      <c r="D21" s="8">
        <v>2816.294</v>
      </c>
    </row>
    <row r="22" spans="1:4" ht="15.75">
      <c r="A22" s="7">
        <v>14</v>
      </c>
      <c r="B22" s="37" t="s">
        <v>17</v>
      </c>
      <c r="C22" s="30">
        <v>7752.836</v>
      </c>
      <c r="D22" s="8">
        <v>7692.354</v>
      </c>
    </row>
    <row r="23" spans="1:4" ht="15.75">
      <c r="A23" s="7">
        <v>15</v>
      </c>
      <c r="B23" s="37" t="s">
        <v>18</v>
      </c>
      <c r="C23" s="30">
        <v>2561.312</v>
      </c>
      <c r="D23" s="8">
        <v>2541.33</v>
      </c>
    </row>
    <row r="24" spans="1:4" ht="15.75">
      <c r="A24" s="7">
        <v>16</v>
      </c>
      <c r="B24" s="37" t="s">
        <v>19</v>
      </c>
      <c r="C24" s="30">
        <v>4157.546</v>
      </c>
      <c r="D24" s="8">
        <v>4125.112</v>
      </c>
    </row>
    <row r="25" spans="1:4" ht="15.75">
      <c r="A25" s="7">
        <v>17</v>
      </c>
      <c r="B25" s="37" t="s">
        <v>20</v>
      </c>
      <c r="C25" s="30">
        <v>3945.985</v>
      </c>
      <c r="D25" s="8">
        <v>3915.201</v>
      </c>
    </row>
    <row r="26" spans="1:4" ht="15.75">
      <c r="A26" s="7">
        <v>18</v>
      </c>
      <c r="B26" s="37" t="s">
        <v>21</v>
      </c>
      <c r="C26" s="30">
        <v>3831.247</v>
      </c>
      <c r="D26" s="8">
        <v>3801.358</v>
      </c>
    </row>
    <row r="27" spans="1:4" ht="15.75">
      <c r="A27" s="7">
        <v>19</v>
      </c>
      <c r="B27" s="37" t="s">
        <v>23</v>
      </c>
      <c r="C27" s="30">
        <v>58409.578</v>
      </c>
      <c r="D27" s="8">
        <v>57953.907</v>
      </c>
    </row>
    <row r="28" spans="1:4" ht="19.5" customHeight="1">
      <c r="A28" s="9"/>
      <c r="B28" s="10" t="s">
        <v>22</v>
      </c>
      <c r="C28" s="26">
        <f>SUM(C9:C27)</f>
        <v>147762.552</v>
      </c>
      <c r="D28" s="26">
        <f>SUM(D9:D27)</f>
        <v>146609.812</v>
      </c>
    </row>
    <row r="29" spans="1:3" ht="15.75">
      <c r="A29" s="2"/>
      <c r="B29" s="2"/>
      <c r="C29" s="2"/>
    </row>
  </sheetData>
  <sheetProtection/>
  <mergeCells count="2">
    <mergeCell ref="A5:D5"/>
    <mergeCell ref="A4:D4"/>
  </mergeCells>
  <printOptions horizontalCentered="1"/>
  <pageMargins left="1.1811023622047243" right="0.5905511811023622" top="0.7874015748031497" bottom="0.7874015748031497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22.00390625" style="0" customWidth="1"/>
    <col min="4" max="4" width="20.8515625" style="0" customWidth="1"/>
    <col min="5" max="5" width="14.8515625" style="0" customWidth="1"/>
  </cols>
  <sheetData>
    <row r="1" spans="1:4" ht="15.75">
      <c r="A1" s="2"/>
      <c r="D1" s="24" t="s">
        <v>216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05" customHeight="1">
      <c r="A5" s="229" t="s">
        <v>287</v>
      </c>
      <c r="B5" s="229"/>
      <c r="C5" s="229"/>
      <c r="D5" s="229"/>
    </row>
    <row r="6" spans="1:4" ht="15.75">
      <c r="A6" s="31"/>
      <c r="B6" s="31"/>
      <c r="C6" s="31"/>
      <c r="D6" s="33" t="s">
        <v>1</v>
      </c>
    </row>
    <row r="7" spans="1:4" ht="27" customHeight="1">
      <c r="A7" s="28" t="s">
        <v>2</v>
      </c>
      <c r="B7" s="28" t="s">
        <v>3</v>
      </c>
      <c r="C7" s="28" t="s">
        <v>207</v>
      </c>
      <c r="D7" s="28" t="s">
        <v>238</v>
      </c>
    </row>
    <row r="8" spans="1:7" ht="16.5" customHeight="1">
      <c r="A8" s="6">
        <v>1</v>
      </c>
      <c r="B8" s="132" t="s">
        <v>5</v>
      </c>
      <c r="C8" s="30">
        <v>7435.1</v>
      </c>
      <c r="D8" s="8">
        <v>7377.1</v>
      </c>
      <c r="F8" s="60"/>
      <c r="G8" s="60"/>
    </row>
    <row r="9" spans="1:7" ht="15.75">
      <c r="A9" s="7">
        <v>2</v>
      </c>
      <c r="B9" s="133" t="s">
        <v>6</v>
      </c>
      <c r="C9" s="30">
        <v>8700.7</v>
      </c>
      <c r="D9" s="8">
        <v>8632.8</v>
      </c>
      <c r="F9" s="60"/>
      <c r="G9" s="60"/>
    </row>
    <row r="10" spans="1:7" ht="15.75">
      <c r="A10" s="7">
        <v>3</v>
      </c>
      <c r="B10" s="133" t="s">
        <v>159</v>
      </c>
      <c r="C10" s="30">
        <v>14250.8</v>
      </c>
      <c r="D10" s="8">
        <v>14139.6</v>
      </c>
      <c r="F10" s="60"/>
      <c r="G10" s="60"/>
    </row>
    <row r="11" spans="1:7" ht="15.75">
      <c r="A11" s="7">
        <v>4</v>
      </c>
      <c r="B11" s="133" t="s">
        <v>7</v>
      </c>
      <c r="C11" s="30">
        <v>8384.3</v>
      </c>
      <c r="D11" s="8">
        <v>8318.9</v>
      </c>
      <c r="F11" s="60"/>
      <c r="G11" s="60"/>
    </row>
    <row r="12" spans="1:7" ht="15.75">
      <c r="A12" s="7">
        <v>5</v>
      </c>
      <c r="B12" s="133" t="s">
        <v>8</v>
      </c>
      <c r="C12" s="30">
        <v>22978.1</v>
      </c>
      <c r="D12" s="8">
        <v>22798.9</v>
      </c>
      <c r="F12" s="60"/>
      <c r="G12" s="60"/>
    </row>
    <row r="13" spans="1:7" ht="15.75">
      <c r="A13" s="7">
        <v>6</v>
      </c>
      <c r="B13" s="133" t="s">
        <v>9</v>
      </c>
      <c r="C13" s="30">
        <v>4270.3</v>
      </c>
      <c r="D13" s="8">
        <v>4237</v>
      </c>
      <c r="F13" s="60"/>
      <c r="G13" s="60"/>
    </row>
    <row r="14" spans="1:7" ht="15.75">
      <c r="A14" s="7">
        <v>7</v>
      </c>
      <c r="B14" s="133" t="s">
        <v>10</v>
      </c>
      <c r="C14" s="30">
        <v>4935.5</v>
      </c>
      <c r="D14" s="8">
        <v>4897</v>
      </c>
      <c r="F14" s="60"/>
      <c r="G14" s="60"/>
    </row>
    <row r="15" spans="1:7" ht="15.75">
      <c r="A15" s="7">
        <v>8</v>
      </c>
      <c r="B15" s="133" t="s">
        <v>11</v>
      </c>
      <c r="C15" s="30">
        <v>7077.7</v>
      </c>
      <c r="D15" s="8">
        <v>7022.5</v>
      </c>
      <c r="F15" s="60"/>
      <c r="G15" s="60"/>
    </row>
    <row r="16" spans="1:7" ht="15.75">
      <c r="A16" s="7">
        <v>9</v>
      </c>
      <c r="B16" s="133" t="s">
        <v>12</v>
      </c>
      <c r="C16" s="30">
        <v>5688.3</v>
      </c>
      <c r="D16" s="8">
        <v>5643.9</v>
      </c>
      <c r="F16" s="60"/>
      <c r="G16" s="60"/>
    </row>
    <row r="17" spans="1:7" ht="15.75">
      <c r="A17" s="7">
        <v>10</v>
      </c>
      <c r="B17" s="133" t="s">
        <v>13</v>
      </c>
      <c r="C17" s="30">
        <v>10618.1</v>
      </c>
      <c r="D17" s="8">
        <v>10535.2</v>
      </c>
      <c r="F17" s="60"/>
      <c r="G17" s="60"/>
    </row>
    <row r="18" spans="1:7" ht="15.75">
      <c r="A18" s="7">
        <v>11</v>
      </c>
      <c r="B18" s="133" t="s">
        <v>14</v>
      </c>
      <c r="C18" s="30">
        <v>5998</v>
      </c>
      <c r="D18" s="8">
        <v>5951.2</v>
      </c>
      <c r="F18" s="60"/>
      <c r="G18" s="60"/>
    </row>
    <row r="19" spans="1:7" ht="15.75">
      <c r="A19" s="7">
        <v>12</v>
      </c>
      <c r="B19" s="133" t="s">
        <v>15</v>
      </c>
      <c r="C19" s="30">
        <v>1385.6</v>
      </c>
      <c r="D19" s="8">
        <v>1374.8</v>
      </c>
      <c r="F19" s="60"/>
      <c r="G19" s="60"/>
    </row>
    <row r="20" spans="1:7" ht="15.75">
      <c r="A20" s="7">
        <v>13</v>
      </c>
      <c r="B20" s="133" t="s">
        <v>16</v>
      </c>
      <c r="C20" s="30">
        <v>4632.4</v>
      </c>
      <c r="D20" s="8">
        <v>4596.3</v>
      </c>
      <c r="F20" s="60"/>
      <c r="G20" s="60"/>
    </row>
    <row r="21" spans="1:7" ht="15.75">
      <c r="A21" s="7">
        <v>14</v>
      </c>
      <c r="B21" s="133" t="s">
        <v>17</v>
      </c>
      <c r="C21" s="30">
        <v>13628.5</v>
      </c>
      <c r="D21" s="8">
        <v>13522.2</v>
      </c>
      <c r="F21" s="60"/>
      <c r="G21" s="60"/>
    </row>
    <row r="22" spans="1:7" ht="15.75">
      <c r="A22" s="7">
        <v>15</v>
      </c>
      <c r="B22" s="133" t="s">
        <v>18</v>
      </c>
      <c r="C22" s="30">
        <v>4326.5</v>
      </c>
      <c r="D22" s="8">
        <v>4292.8</v>
      </c>
      <c r="F22" s="60"/>
      <c r="G22" s="60"/>
    </row>
    <row r="23" spans="1:7" ht="15.75">
      <c r="A23" s="7">
        <v>16</v>
      </c>
      <c r="B23" s="133" t="s">
        <v>19</v>
      </c>
      <c r="C23" s="30">
        <v>5590.2</v>
      </c>
      <c r="D23" s="8">
        <v>5546.5</v>
      </c>
      <c r="F23" s="60"/>
      <c r="G23" s="60"/>
    </row>
    <row r="24" spans="1:7" ht="15.75">
      <c r="A24" s="7">
        <v>17</v>
      </c>
      <c r="B24" s="133" t="s">
        <v>20</v>
      </c>
      <c r="C24" s="30">
        <v>5865.6</v>
      </c>
      <c r="D24" s="8">
        <v>5819.8</v>
      </c>
      <c r="F24" s="60"/>
      <c r="G24" s="60"/>
    </row>
    <row r="25" spans="1:4" ht="19.5" customHeight="1">
      <c r="A25" s="9"/>
      <c r="B25" s="10" t="s">
        <v>22</v>
      </c>
      <c r="C25" s="26">
        <f>SUM(C8:C24)</f>
        <v>135765.69999999998</v>
      </c>
      <c r="D25" s="26">
        <f>SUM(D8:D24)</f>
        <v>134706.5</v>
      </c>
    </row>
    <row r="26" spans="1:3" ht="15.75">
      <c r="A26" s="2"/>
      <c r="B26" s="2"/>
      <c r="C26" s="2"/>
    </row>
    <row r="133" ht="12.75">
      <c r="B133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4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4" width="23.57421875" style="0" customWidth="1"/>
    <col min="5" max="5" width="13.421875" style="0" customWidth="1"/>
  </cols>
  <sheetData>
    <row r="1" spans="1:4" ht="15.75">
      <c r="A1" s="2"/>
      <c r="D1" s="24" t="s">
        <v>217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10.25" customHeight="1">
      <c r="A5" s="229" t="s">
        <v>295</v>
      </c>
      <c r="B5" s="229"/>
      <c r="C5" s="229"/>
      <c r="D5" s="229"/>
    </row>
    <row r="6" spans="1:7" ht="12.75" customHeight="1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5" ht="27" customHeight="1">
      <c r="A8" s="28" t="s">
        <v>2</v>
      </c>
      <c r="B8" s="28" t="s">
        <v>3</v>
      </c>
      <c r="C8" s="28" t="s">
        <v>207</v>
      </c>
      <c r="D8" s="28" t="s">
        <v>238</v>
      </c>
      <c r="E8" s="173"/>
    </row>
    <row r="9" spans="1:6" ht="16.5" customHeight="1">
      <c r="A9" s="6">
        <v>1</v>
      </c>
      <c r="B9" s="37" t="s">
        <v>5</v>
      </c>
      <c r="C9" s="30">
        <v>7112.913</v>
      </c>
      <c r="D9" s="8">
        <v>7057.423</v>
      </c>
      <c r="F9" s="60"/>
    </row>
    <row r="10" spans="1:6" ht="15.75">
      <c r="A10" s="7">
        <v>2</v>
      </c>
      <c r="B10" s="37" t="s">
        <v>6</v>
      </c>
      <c r="C10" s="30">
        <v>7751.788</v>
      </c>
      <c r="D10" s="8">
        <v>7691.314</v>
      </c>
      <c r="F10" s="60"/>
    </row>
    <row r="11" spans="1:6" ht="15.75">
      <c r="A11" s="7">
        <v>3</v>
      </c>
      <c r="B11" s="37" t="s">
        <v>159</v>
      </c>
      <c r="C11" s="30">
        <v>16155.601</v>
      </c>
      <c r="D11" s="8">
        <v>16029.566</v>
      </c>
      <c r="F11" s="60"/>
    </row>
    <row r="12" spans="1:6" ht="15.75">
      <c r="A12" s="7">
        <v>4</v>
      </c>
      <c r="B12" s="37" t="s">
        <v>7</v>
      </c>
      <c r="C12" s="30">
        <v>8389.424</v>
      </c>
      <c r="D12" s="8">
        <v>8323.976</v>
      </c>
      <c r="F12" s="60"/>
    </row>
    <row r="13" spans="1:6" ht="15.75">
      <c r="A13" s="7">
        <v>5</v>
      </c>
      <c r="B13" s="37" t="s">
        <v>8</v>
      </c>
      <c r="C13" s="30">
        <v>16972.492</v>
      </c>
      <c r="D13" s="8">
        <v>16840.084</v>
      </c>
      <c r="F13" s="60"/>
    </row>
    <row r="14" spans="1:6" ht="15.75">
      <c r="A14" s="7">
        <v>6</v>
      </c>
      <c r="B14" s="37" t="s">
        <v>9</v>
      </c>
      <c r="C14" s="30">
        <v>5237.362</v>
      </c>
      <c r="D14" s="8">
        <v>5196.504</v>
      </c>
      <c r="F14" s="60"/>
    </row>
    <row r="15" spans="1:6" ht="15.75">
      <c r="A15" s="7">
        <v>7</v>
      </c>
      <c r="B15" s="37" t="s">
        <v>10</v>
      </c>
      <c r="C15" s="30">
        <v>4809.667</v>
      </c>
      <c r="D15" s="8">
        <v>4772.145</v>
      </c>
      <c r="F15" s="60"/>
    </row>
    <row r="16" spans="1:6" ht="15.75">
      <c r="A16" s="7">
        <v>8</v>
      </c>
      <c r="B16" s="37" t="s">
        <v>11</v>
      </c>
      <c r="C16" s="30">
        <v>3578.804</v>
      </c>
      <c r="D16" s="8">
        <v>3550.885</v>
      </c>
      <c r="F16" s="60"/>
    </row>
    <row r="17" spans="1:6" ht="15.75">
      <c r="A17" s="7">
        <v>9</v>
      </c>
      <c r="B17" s="37" t="s">
        <v>12</v>
      </c>
      <c r="C17" s="30">
        <v>6207.11</v>
      </c>
      <c r="D17" s="8">
        <v>6158.686</v>
      </c>
      <c r="F17" s="60"/>
    </row>
    <row r="18" spans="1:6" ht="15.75">
      <c r="A18" s="7">
        <v>10</v>
      </c>
      <c r="B18" s="37" t="s">
        <v>13</v>
      </c>
      <c r="C18" s="30">
        <v>10238.291</v>
      </c>
      <c r="D18" s="8">
        <v>10158.419</v>
      </c>
      <c r="F18" s="60"/>
    </row>
    <row r="19" spans="1:6" ht="15.75">
      <c r="A19" s="7">
        <v>11</v>
      </c>
      <c r="B19" s="37" t="s">
        <v>14</v>
      </c>
      <c r="C19" s="30">
        <v>6706.469</v>
      </c>
      <c r="D19" s="8">
        <v>6654.15</v>
      </c>
      <c r="F19" s="60"/>
    </row>
    <row r="20" spans="1:6" ht="15.75">
      <c r="A20" s="7">
        <v>12</v>
      </c>
      <c r="B20" s="37" t="s">
        <v>15</v>
      </c>
      <c r="C20" s="30">
        <v>2496.796</v>
      </c>
      <c r="D20" s="8">
        <v>2477.318</v>
      </c>
      <c r="F20" s="60"/>
    </row>
    <row r="21" spans="1:6" ht="15.75">
      <c r="A21" s="7">
        <v>13</v>
      </c>
      <c r="B21" s="37" t="s">
        <v>16</v>
      </c>
      <c r="C21" s="30">
        <v>3853.261</v>
      </c>
      <c r="D21" s="8">
        <v>3823.201</v>
      </c>
      <c r="F21" s="60"/>
    </row>
    <row r="22" spans="1:6" ht="15.75">
      <c r="A22" s="7">
        <v>14</v>
      </c>
      <c r="B22" s="37" t="s">
        <v>17</v>
      </c>
      <c r="C22" s="30">
        <v>17015.662</v>
      </c>
      <c r="D22" s="8">
        <v>16882.918</v>
      </c>
      <c r="F22" s="60"/>
    </row>
    <row r="23" spans="1:6" ht="15.75">
      <c r="A23" s="7">
        <v>15</v>
      </c>
      <c r="B23" s="37" t="s">
        <v>18</v>
      </c>
      <c r="C23" s="30">
        <v>4070.73</v>
      </c>
      <c r="D23" s="8">
        <v>4038.973</v>
      </c>
      <c r="F23" s="60"/>
    </row>
    <row r="24" spans="1:6" ht="15.75">
      <c r="A24" s="7">
        <v>16</v>
      </c>
      <c r="B24" s="37" t="s">
        <v>19</v>
      </c>
      <c r="C24" s="30">
        <v>5988.879</v>
      </c>
      <c r="D24" s="8">
        <v>5942.158</v>
      </c>
      <c r="F24" s="60"/>
    </row>
    <row r="25" spans="1:6" ht="15.75">
      <c r="A25" s="7">
        <v>17</v>
      </c>
      <c r="B25" s="37" t="s">
        <v>20</v>
      </c>
      <c r="C25" s="30">
        <v>5922.17</v>
      </c>
      <c r="D25" s="8">
        <v>5875.969</v>
      </c>
      <c r="F25" s="60"/>
    </row>
    <row r="26" spans="1:6" ht="15.75">
      <c r="A26" s="7">
        <v>18</v>
      </c>
      <c r="B26" s="37" t="s">
        <v>21</v>
      </c>
      <c r="C26" s="30">
        <v>8090.761</v>
      </c>
      <c r="D26" s="8">
        <v>8027.643</v>
      </c>
      <c r="F26" s="60"/>
    </row>
    <row r="27" spans="1:6" ht="15.75">
      <c r="A27" s="7">
        <v>19</v>
      </c>
      <c r="B27" s="37" t="s">
        <v>23</v>
      </c>
      <c r="C27" s="30">
        <v>29744.173</v>
      </c>
      <c r="D27" s="8">
        <v>29512.13</v>
      </c>
      <c r="F27" s="60"/>
    </row>
    <row r="28" spans="1:4" ht="19.5" customHeight="1">
      <c r="A28" s="9"/>
      <c r="B28" s="10" t="s">
        <v>22</v>
      </c>
      <c r="C28" s="26">
        <f>SUM(C9:C27)</f>
        <v>170342.353</v>
      </c>
      <c r="D28" s="26">
        <f>SUM(D9:D27)</f>
        <v>169013.462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FFFF"/>
  </sheetPr>
  <dimension ref="A1:F134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7.7109375" style="0" customWidth="1"/>
    <col min="2" max="2" width="34.57421875" style="0" customWidth="1"/>
    <col min="3" max="4" width="16.00390625" style="0" customWidth="1"/>
    <col min="5" max="5" width="12.140625" style="0" customWidth="1"/>
  </cols>
  <sheetData>
    <row r="1" spans="1:4" ht="15.75">
      <c r="A1" s="2"/>
      <c r="D1" s="24" t="s">
        <v>211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134.25" customHeight="1">
      <c r="A5" s="229" t="s">
        <v>293</v>
      </c>
      <c r="B5" s="229"/>
      <c r="C5" s="229"/>
      <c r="D5" s="229"/>
    </row>
    <row r="6" spans="1:4" ht="15.75">
      <c r="A6" s="31"/>
      <c r="B6" s="31"/>
      <c r="C6" s="31"/>
      <c r="D6" s="33" t="s">
        <v>1</v>
      </c>
    </row>
    <row r="7" spans="1:6" ht="34.5" customHeight="1">
      <c r="A7" s="28" t="s">
        <v>2</v>
      </c>
      <c r="B7" s="28" t="s">
        <v>3</v>
      </c>
      <c r="C7" s="28" t="s">
        <v>207</v>
      </c>
      <c r="D7" s="28" t="s">
        <v>238</v>
      </c>
      <c r="E7" s="173"/>
      <c r="F7" s="29"/>
    </row>
    <row r="8" spans="1:6" ht="18.75" customHeight="1">
      <c r="A8" s="39">
        <v>1</v>
      </c>
      <c r="B8" s="36" t="s">
        <v>5</v>
      </c>
      <c r="C8" s="30">
        <v>48.792</v>
      </c>
      <c r="D8" s="30">
        <v>48.411</v>
      </c>
      <c r="E8" s="167"/>
      <c r="F8" s="161"/>
    </row>
    <row r="9" spans="1:6" ht="15.75">
      <c r="A9" s="40">
        <v>2</v>
      </c>
      <c r="B9" s="37" t="s">
        <v>6</v>
      </c>
      <c r="C9" s="30">
        <v>12.198</v>
      </c>
      <c r="D9" s="30">
        <v>12.103</v>
      </c>
      <c r="E9" s="167"/>
      <c r="F9" s="161"/>
    </row>
    <row r="10" spans="1:6" ht="15.75">
      <c r="A10" s="40">
        <v>3</v>
      </c>
      <c r="B10" s="37" t="s">
        <v>201</v>
      </c>
      <c r="C10" s="30">
        <v>22.014</v>
      </c>
      <c r="D10" s="30">
        <v>21.842</v>
      </c>
      <c r="E10" s="167"/>
      <c r="F10" s="161"/>
    </row>
    <row r="11" spans="1:6" ht="15.75">
      <c r="A11" s="40">
        <v>4</v>
      </c>
      <c r="B11" s="37" t="s">
        <v>8</v>
      </c>
      <c r="C11" s="30">
        <v>86.054</v>
      </c>
      <c r="D11" s="30">
        <v>85.383</v>
      </c>
      <c r="E11" s="167"/>
      <c r="F11" s="161"/>
    </row>
    <row r="12" spans="1:6" ht="15.75">
      <c r="A12" s="40">
        <v>5</v>
      </c>
      <c r="B12" s="37" t="s">
        <v>9</v>
      </c>
      <c r="C12" s="30">
        <v>10.959</v>
      </c>
      <c r="D12" s="30">
        <v>10.874</v>
      </c>
      <c r="E12" s="167"/>
      <c r="F12" s="161"/>
    </row>
    <row r="13" spans="1:6" ht="15.75">
      <c r="A13" s="40">
        <v>6</v>
      </c>
      <c r="B13" s="37" t="s">
        <v>11</v>
      </c>
      <c r="C13" s="30">
        <v>47.553</v>
      </c>
      <c r="D13" s="30">
        <v>47.182</v>
      </c>
      <c r="E13" s="167"/>
      <c r="F13" s="161"/>
    </row>
    <row r="14" spans="1:6" ht="15.75">
      <c r="A14" s="40">
        <v>7</v>
      </c>
      <c r="B14" s="37" t="s">
        <v>13</v>
      </c>
      <c r="C14" s="30">
        <v>59.752</v>
      </c>
      <c r="D14" s="30">
        <v>59.286</v>
      </c>
      <c r="E14" s="167"/>
      <c r="F14" s="161"/>
    </row>
    <row r="15" spans="1:6" ht="15.75">
      <c r="A15" s="40">
        <v>8</v>
      </c>
      <c r="B15" s="37" t="s">
        <v>16</v>
      </c>
      <c r="C15" s="30">
        <v>59.752</v>
      </c>
      <c r="D15" s="30">
        <v>59.286</v>
      </c>
      <c r="E15" s="167"/>
      <c r="F15" s="161"/>
    </row>
    <row r="16" spans="1:6" ht="15.75">
      <c r="A16" s="40">
        <v>9</v>
      </c>
      <c r="B16" s="37" t="s">
        <v>17</v>
      </c>
      <c r="C16" s="30">
        <v>47.553</v>
      </c>
      <c r="D16" s="30">
        <v>47.182</v>
      </c>
      <c r="E16" s="167"/>
      <c r="F16" s="161"/>
    </row>
    <row r="17" spans="1:6" ht="15.75">
      <c r="A17" s="40">
        <v>10</v>
      </c>
      <c r="B17" s="37" t="s">
        <v>20</v>
      </c>
      <c r="C17" s="30">
        <v>10.959</v>
      </c>
      <c r="D17" s="30">
        <v>10.874</v>
      </c>
      <c r="E17" s="167"/>
      <c r="F17" s="161"/>
    </row>
    <row r="18" spans="1:6" ht="15.75">
      <c r="A18" s="40">
        <v>11</v>
      </c>
      <c r="B18" s="37" t="s">
        <v>21</v>
      </c>
      <c r="C18" s="30">
        <v>10.959</v>
      </c>
      <c r="D18" s="30">
        <v>10.874</v>
      </c>
      <c r="E18" s="167"/>
      <c r="F18" s="161"/>
    </row>
    <row r="19" spans="1:6" ht="15.75">
      <c r="A19" s="40">
        <v>12</v>
      </c>
      <c r="B19" s="37" t="s">
        <v>23</v>
      </c>
      <c r="C19" s="30">
        <v>785.728</v>
      </c>
      <c r="D19" s="30">
        <v>779.598</v>
      </c>
      <c r="E19" s="167"/>
      <c r="F19" s="161"/>
    </row>
    <row r="20" spans="1:4" ht="18.75" customHeight="1">
      <c r="A20" s="41"/>
      <c r="B20" s="10" t="s">
        <v>22</v>
      </c>
      <c r="C20" s="26">
        <f>SUM(C8:C19)</f>
        <v>1202.273</v>
      </c>
      <c r="D20" s="26">
        <f>SUM(D8:D19)</f>
        <v>1192.895</v>
      </c>
    </row>
    <row r="21" spans="1:3" ht="15.75">
      <c r="A21" s="2"/>
      <c r="B21" s="2"/>
      <c r="C21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CFFFF"/>
  </sheetPr>
  <dimension ref="A1:H133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7.7109375" style="0" customWidth="1"/>
    <col min="2" max="2" width="26.7109375" style="0" customWidth="1"/>
    <col min="3" max="3" width="21.7109375" style="0" hidden="1" customWidth="1"/>
    <col min="4" max="4" width="16.57421875" style="0" hidden="1" customWidth="1"/>
    <col min="5" max="5" width="20.140625" style="0" customWidth="1"/>
    <col min="6" max="6" width="19.8515625" style="0" customWidth="1"/>
    <col min="7" max="7" width="11.421875" style="0" customWidth="1"/>
  </cols>
  <sheetData>
    <row r="1" spans="1:6" ht="15.75">
      <c r="A1" s="2"/>
      <c r="F1" s="24" t="s">
        <v>218</v>
      </c>
    </row>
    <row r="2" spans="1:6" ht="15.75">
      <c r="A2" s="2"/>
      <c r="F2" s="24" t="s">
        <v>205</v>
      </c>
    </row>
    <row r="3" spans="1:5" ht="15.75">
      <c r="A3" s="2"/>
      <c r="B3" s="2"/>
      <c r="C3" s="2"/>
      <c r="D3" s="2"/>
      <c r="E3" s="2"/>
    </row>
    <row r="4" spans="1:6" ht="19.5" customHeight="1">
      <c r="A4" s="230" t="s">
        <v>0</v>
      </c>
      <c r="B4" s="230"/>
      <c r="C4" s="230"/>
      <c r="D4" s="230"/>
      <c r="E4" s="230"/>
      <c r="F4" s="230"/>
    </row>
    <row r="5" spans="1:6" ht="60" customHeight="1">
      <c r="A5" s="229" t="s">
        <v>245</v>
      </c>
      <c r="B5" s="229"/>
      <c r="C5" s="229"/>
      <c r="D5" s="229"/>
      <c r="E5" s="229"/>
      <c r="F5" s="229"/>
    </row>
    <row r="6" spans="1:6" ht="15.75">
      <c r="A6" s="31"/>
      <c r="B6" s="31"/>
      <c r="C6" s="31"/>
      <c r="D6" s="31"/>
      <c r="E6" s="31"/>
      <c r="F6" s="33" t="s">
        <v>1</v>
      </c>
    </row>
    <row r="7" spans="1:6" ht="32.25" customHeight="1">
      <c r="A7" s="28" t="s">
        <v>2</v>
      </c>
      <c r="B7" s="28" t="s">
        <v>3</v>
      </c>
      <c r="C7" s="28" t="s">
        <v>147</v>
      </c>
      <c r="D7" s="28"/>
      <c r="E7" s="28" t="s">
        <v>207</v>
      </c>
      <c r="F7" s="28" t="s">
        <v>238</v>
      </c>
    </row>
    <row r="8" spans="1:8" ht="16.5" customHeight="1">
      <c r="A8" s="6">
        <v>1</v>
      </c>
      <c r="B8" s="37" t="s">
        <v>5</v>
      </c>
      <c r="C8" s="30">
        <v>3629.7</v>
      </c>
      <c r="D8" s="30"/>
      <c r="E8" s="30">
        <v>3330.935</v>
      </c>
      <c r="F8" s="8">
        <v>3304.949</v>
      </c>
      <c r="G8" s="60"/>
      <c r="H8" s="60"/>
    </row>
    <row r="9" spans="1:8" ht="15.75">
      <c r="A9" s="7">
        <v>2</v>
      </c>
      <c r="B9" s="37" t="s">
        <v>6</v>
      </c>
      <c r="C9" s="30">
        <v>4967.5</v>
      </c>
      <c r="D9" s="30"/>
      <c r="E9" s="30">
        <v>5687.738</v>
      </c>
      <c r="F9" s="8">
        <v>5643.367</v>
      </c>
      <c r="G9" s="60"/>
      <c r="H9" s="60"/>
    </row>
    <row r="10" spans="1:8" ht="15.75">
      <c r="A10" s="7">
        <v>3</v>
      </c>
      <c r="B10" s="37" t="s">
        <v>159</v>
      </c>
      <c r="C10" s="30">
        <v>8298.1</v>
      </c>
      <c r="D10" s="30"/>
      <c r="E10" s="30">
        <v>10533.714</v>
      </c>
      <c r="F10" s="8">
        <v>10451.537</v>
      </c>
      <c r="G10" s="60"/>
      <c r="H10" s="60"/>
    </row>
    <row r="11" spans="1:8" ht="15.75">
      <c r="A11" s="7">
        <v>4</v>
      </c>
      <c r="B11" s="37" t="s">
        <v>7</v>
      </c>
      <c r="C11" s="30">
        <v>6046.2</v>
      </c>
      <c r="D11" s="30"/>
      <c r="E11" s="30">
        <v>5128.151</v>
      </c>
      <c r="F11" s="8">
        <v>5088.145</v>
      </c>
      <c r="G11" s="60"/>
      <c r="H11" s="60"/>
    </row>
    <row r="12" spans="1:8" ht="15.75">
      <c r="A12" s="7">
        <v>5</v>
      </c>
      <c r="B12" s="37" t="s">
        <v>8</v>
      </c>
      <c r="C12" s="30">
        <v>12253.4</v>
      </c>
      <c r="D12" s="30"/>
      <c r="E12" s="30">
        <v>13835.106</v>
      </c>
      <c r="F12" s="8">
        <v>13727.174</v>
      </c>
      <c r="G12" s="60"/>
      <c r="H12" s="60"/>
    </row>
    <row r="13" spans="1:8" ht="15.75">
      <c r="A13" s="7">
        <v>6</v>
      </c>
      <c r="B13" s="37" t="s">
        <v>9</v>
      </c>
      <c r="C13" s="30">
        <v>3345.4</v>
      </c>
      <c r="D13" s="30"/>
      <c r="E13" s="30">
        <v>3188.179</v>
      </c>
      <c r="F13" s="8">
        <v>3163.307</v>
      </c>
      <c r="G13" s="60"/>
      <c r="H13" s="60"/>
    </row>
    <row r="14" spans="1:8" ht="15.75">
      <c r="A14" s="7">
        <v>7</v>
      </c>
      <c r="B14" s="37" t="s">
        <v>10</v>
      </c>
      <c r="C14" s="30">
        <v>3646</v>
      </c>
      <c r="D14" s="30"/>
      <c r="E14" s="30">
        <v>3527.153</v>
      </c>
      <c r="F14" s="8">
        <v>3499.636</v>
      </c>
      <c r="G14" s="60"/>
      <c r="H14" s="60"/>
    </row>
    <row r="15" spans="1:8" ht="15.75">
      <c r="A15" s="7">
        <v>8</v>
      </c>
      <c r="B15" s="37" t="s">
        <v>11</v>
      </c>
      <c r="C15" s="30">
        <v>2840.8</v>
      </c>
      <c r="D15" s="30"/>
      <c r="E15" s="30">
        <v>2704.925</v>
      </c>
      <c r="F15" s="8">
        <v>2683.823</v>
      </c>
      <c r="G15" s="60"/>
      <c r="H15" s="60"/>
    </row>
    <row r="16" spans="1:8" ht="15.75">
      <c r="A16" s="7">
        <v>9</v>
      </c>
      <c r="B16" s="37" t="s">
        <v>12</v>
      </c>
      <c r="C16" s="30">
        <v>2176.9</v>
      </c>
      <c r="D16" s="30"/>
      <c r="E16" s="30">
        <v>2074.532</v>
      </c>
      <c r="F16" s="8">
        <v>2058.348</v>
      </c>
      <c r="G16" s="60"/>
      <c r="H16" s="60"/>
    </row>
    <row r="17" spans="1:8" ht="15.75">
      <c r="A17" s="7">
        <v>10</v>
      </c>
      <c r="B17" s="37" t="s">
        <v>13</v>
      </c>
      <c r="C17" s="30">
        <v>4761.3</v>
      </c>
      <c r="D17" s="30"/>
      <c r="E17" s="30">
        <v>4013.932</v>
      </c>
      <c r="F17" s="8">
        <v>3982.618</v>
      </c>
      <c r="G17" s="60"/>
      <c r="H17" s="60"/>
    </row>
    <row r="18" spans="1:8" ht="15.75">
      <c r="A18" s="7">
        <v>11</v>
      </c>
      <c r="B18" s="37" t="s">
        <v>14</v>
      </c>
      <c r="C18" s="30">
        <v>2524.6</v>
      </c>
      <c r="D18" s="30"/>
      <c r="E18" s="30">
        <v>2454.769</v>
      </c>
      <c r="F18" s="8">
        <v>2435.619</v>
      </c>
      <c r="G18" s="60"/>
      <c r="H18" s="60"/>
    </row>
    <row r="19" spans="1:8" ht="15.75">
      <c r="A19" s="7">
        <v>12</v>
      </c>
      <c r="B19" s="37" t="s">
        <v>15</v>
      </c>
      <c r="C19" s="30">
        <v>771.9</v>
      </c>
      <c r="D19" s="30"/>
      <c r="E19" s="30">
        <v>608.665</v>
      </c>
      <c r="F19" s="8">
        <v>603.917</v>
      </c>
      <c r="G19" s="60"/>
      <c r="H19" s="60"/>
    </row>
    <row r="20" spans="1:8" ht="15.75">
      <c r="A20" s="7">
        <v>13</v>
      </c>
      <c r="B20" s="37" t="s">
        <v>16</v>
      </c>
      <c r="C20" s="30">
        <v>1915.4</v>
      </c>
      <c r="D20" s="30"/>
      <c r="E20" s="30">
        <v>2473.543</v>
      </c>
      <c r="F20" s="8">
        <v>2454.246</v>
      </c>
      <c r="G20" s="60"/>
      <c r="H20" s="60"/>
    </row>
    <row r="21" spans="1:8" ht="15.75">
      <c r="A21" s="7">
        <v>14</v>
      </c>
      <c r="B21" s="37" t="s">
        <v>17</v>
      </c>
      <c r="C21" s="30">
        <v>11080.1</v>
      </c>
      <c r="D21" s="30">
        <v>-332.87</v>
      </c>
      <c r="E21" s="30">
        <v>10559.063</v>
      </c>
      <c r="F21" s="8">
        <v>10476.688</v>
      </c>
      <c r="G21" s="60"/>
      <c r="H21" s="60"/>
    </row>
    <row r="22" spans="1:8" ht="15.75">
      <c r="A22" s="7">
        <v>15</v>
      </c>
      <c r="B22" s="37" t="s">
        <v>18</v>
      </c>
      <c r="C22" s="30">
        <v>2215.1</v>
      </c>
      <c r="D22" s="30"/>
      <c r="E22" s="30">
        <v>2135.046</v>
      </c>
      <c r="F22" s="8">
        <v>2118.39</v>
      </c>
      <c r="G22" s="60"/>
      <c r="H22" s="60"/>
    </row>
    <row r="23" spans="1:8" ht="15.75">
      <c r="A23" s="7">
        <v>16</v>
      </c>
      <c r="B23" s="37" t="s">
        <v>19</v>
      </c>
      <c r="C23" s="30">
        <v>2678.2</v>
      </c>
      <c r="D23" s="30"/>
      <c r="E23" s="30">
        <v>2552.259</v>
      </c>
      <c r="F23" s="8">
        <v>2532.348</v>
      </c>
      <c r="G23" s="60"/>
      <c r="H23" s="60"/>
    </row>
    <row r="24" spans="1:8" ht="15.75">
      <c r="A24" s="7">
        <v>17</v>
      </c>
      <c r="B24" s="37" t="s">
        <v>20</v>
      </c>
      <c r="C24" s="30">
        <v>3197.4</v>
      </c>
      <c r="D24" s="30"/>
      <c r="E24" s="30">
        <v>2497.749</v>
      </c>
      <c r="F24" s="8">
        <v>2478.263</v>
      </c>
      <c r="G24" s="60"/>
      <c r="H24" s="60"/>
    </row>
    <row r="25" spans="1:8" ht="15.75">
      <c r="A25" s="7">
        <v>18</v>
      </c>
      <c r="B25" s="37" t="s">
        <v>21</v>
      </c>
      <c r="C25" s="30">
        <v>10961.8</v>
      </c>
      <c r="D25" s="30"/>
      <c r="E25" s="30">
        <v>10358.461</v>
      </c>
      <c r="F25" s="8">
        <v>10277.652</v>
      </c>
      <c r="G25" s="60"/>
      <c r="H25" s="60"/>
    </row>
    <row r="26" spans="1:8" ht="15.75">
      <c r="A26" s="7">
        <v>19</v>
      </c>
      <c r="B26" s="37" t="s">
        <v>23</v>
      </c>
      <c r="C26" s="30">
        <v>45631.5</v>
      </c>
      <c r="D26" s="30"/>
      <c r="E26" s="30">
        <v>48095.43</v>
      </c>
      <c r="F26" s="8">
        <v>47720.223</v>
      </c>
      <c r="G26" s="60"/>
      <c r="H26" s="60"/>
    </row>
    <row r="27" spans="1:6" ht="19.5" customHeight="1">
      <c r="A27" s="9"/>
      <c r="B27" s="10" t="s">
        <v>22</v>
      </c>
      <c r="C27" s="26">
        <f>SUM(C8:C26)</f>
        <v>132941.30000000002</v>
      </c>
      <c r="D27" s="26">
        <f>SUM(D8:D26)</f>
        <v>-332.87</v>
      </c>
      <c r="E27" s="26">
        <f>SUM(E8:E26)</f>
        <v>135759.35</v>
      </c>
      <c r="F27" s="26">
        <f>SUM(F8:F26)</f>
        <v>134700.25</v>
      </c>
    </row>
    <row r="28" spans="1:5" ht="15.75">
      <c r="A28" s="2"/>
      <c r="B28" s="2"/>
      <c r="C28" s="2"/>
      <c r="D28" s="2"/>
      <c r="E28" s="2"/>
    </row>
    <row r="133" ht="12.75">
      <c r="B133" t="s">
        <v>129</v>
      </c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4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20.00390625" style="0" customWidth="1"/>
    <col min="4" max="4" width="19.8515625" style="0" customWidth="1"/>
    <col min="5" max="5" width="14.140625" style="0" customWidth="1"/>
  </cols>
  <sheetData>
    <row r="1" spans="1:4" ht="15.75">
      <c r="A1" s="2"/>
      <c r="D1" s="24" t="s">
        <v>219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46.5" customHeight="1">
      <c r="A5" s="229" t="s">
        <v>290</v>
      </c>
      <c r="B5" s="229"/>
      <c r="C5" s="229"/>
      <c r="D5" s="229"/>
    </row>
    <row r="6" spans="1:7" ht="12.75" customHeight="1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207</v>
      </c>
      <c r="D8" s="28" t="s">
        <v>238</v>
      </c>
    </row>
    <row r="9" spans="1:6" ht="16.5" customHeight="1">
      <c r="A9" s="6">
        <v>1</v>
      </c>
      <c r="B9" s="37" t="s">
        <v>5</v>
      </c>
      <c r="C9" s="30">
        <v>468.292</v>
      </c>
      <c r="D9" s="8">
        <v>464.639</v>
      </c>
      <c r="E9" s="42"/>
      <c r="F9" s="42"/>
    </row>
    <row r="10" spans="1:6" ht="15.75">
      <c r="A10" s="7">
        <v>2</v>
      </c>
      <c r="B10" s="37" t="s">
        <v>6</v>
      </c>
      <c r="C10" s="30">
        <v>468.292</v>
      </c>
      <c r="D10" s="8">
        <v>464.639</v>
      </c>
      <c r="E10" s="42"/>
      <c r="F10" s="42"/>
    </row>
    <row r="11" spans="1:6" ht="15.75">
      <c r="A11" s="7">
        <v>3</v>
      </c>
      <c r="B11" s="37" t="s">
        <v>159</v>
      </c>
      <c r="C11" s="30">
        <v>468.292</v>
      </c>
      <c r="D11" s="8">
        <v>464.639</v>
      </c>
      <c r="E11" s="42"/>
      <c r="F11" s="42"/>
    </row>
    <row r="12" spans="1:6" ht="15.75">
      <c r="A12" s="7">
        <v>4</v>
      </c>
      <c r="B12" s="37" t="s">
        <v>7</v>
      </c>
      <c r="C12" s="30">
        <v>468.292</v>
      </c>
      <c r="D12" s="8">
        <v>464.639</v>
      </c>
      <c r="E12" s="42"/>
      <c r="F12" s="42"/>
    </row>
    <row r="13" spans="1:6" ht="15.75">
      <c r="A13" s="7">
        <v>5</v>
      </c>
      <c r="B13" s="37" t="s">
        <v>8</v>
      </c>
      <c r="C13" s="30">
        <v>468.292</v>
      </c>
      <c r="D13" s="8">
        <v>464.639</v>
      </c>
      <c r="E13" s="42"/>
      <c r="F13" s="42"/>
    </row>
    <row r="14" spans="1:6" ht="15.75">
      <c r="A14" s="7">
        <v>6</v>
      </c>
      <c r="B14" s="37" t="s">
        <v>9</v>
      </c>
      <c r="C14" s="30">
        <v>578.456</v>
      </c>
      <c r="D14" s="8">
        <v>573.943</v>
      </c>
      <c r="E14" s="42"/>
      <c r="F14" s="42"/>
    </row>
    <row r="15" spans="1:6" ht="15.75">
      <c r="A15" s="7">
        <v>7</v>
      </c>
      <c r="B15" s="37" t="s">
        <v>10</v>
      </c>
      <c r="C15" s="30">
        <v>468.292</v>
      </c>
      <c r="D15" s="8">
        <v>464.639</v>
      </c>
      <c r="E15" s="42"/>
      <c r="F15" s="42"/>
    </row>
    <row r="16" spans="1:6" ht="15.75">
      <c r="A16" s="7">
        <v>8</v>
      </c>
      <c r="B16" s="37" t="s">
        <v>11</v>
      </c>
      <c r="C16" s="30">
        <v>468.292</v>
      </c>
      <c r="D16" s="8">
        <v>464.639</v>
      </c>
      <c r="E16" s="42"/>
      <c r="F16" s="42"/>
    </row>
    <row r="17" spans="1:6" ht="15.75">
      <c r="A17" s="7">
        <v>9</v>
      </c>
      <c r="B17" s="37" t="s">
        <v>12</v>
      </c>
      <c r="C17" s="30">
        <v>468.292</v>
      </c>
      <c r="D17" s="8">
        <v>464.639</v>
      </c>
      <c r="E17" s="42"/>
      <c r="F17" s="42"/>
    </row>
    <row r="18" spans="1:6" ht="15.75">
      <c r="A18" s="7">
        <v>10</v>
      </c>
      <c r="B18" s="37" t="s">
        <v>13</v>
      </c>
      <c r="C18" s="30">
        <v>468.292</v>
      </c>
      <c r="D18" s="8">
        <v>464.639</v>
      </c>
      <c r="E18" s="42"/>
      <c r="F18" s="42"/>
    </row>
    <row r="19" spans="1:6" ht="15.75">
      <c r="A19" s="7">
        <v>11</v>
      </c>
      <c r="B19" s="37" t="s">
        <v>14</v>
      </c>
      <c r="C19" s="30">
        <v>468.292</v>
      </c>
      <c r="D19" s="8">
        <v>464.639</v>
      </c>
      <c r="E19" s="42"/>
      <c r="F19" s="42"/>
    </row>
    <row r="20" spans="1:6" ht="15.75">
      <c r="A20" s="7">
        <v>12</v>
      </c>
      <c r="B20" s="37" t="s">
        <v>15</v>
      </c>
      <c r="C20" s="30">
        <v>548.437</v>
      </c>
      <c r="D20" s="8">
        <v>544.159</v>
      </c>
      <c r="E20" s="42"/>
      <c r="F20" s="42"/>
    </row>
    <row r="21" spans="1:6" ht="15.75">
      <c r="A21" s="7">
        <v>13</v>
      </c>
      <c r="B21" s="37" t="s">
        <v>16</v>
      </c>
      <c r="C21" s="30">
        <v>548.437</v>
      </c>
      <c r="D21" s="8">
        <v>544.159</v>
      </c>
      <c r="E21" s="42"/>
      <c r="F21" s="42"/>
    </row>
    <row r="22" spans="1:6" ht="15.75">
      <c r="A22" s="7">
        <v>14</v>
      </c>
      <c r="B22" s="37" t="s">
        <v>17</v>
      </c>
      <c r="C22" s="30">
        <v>468.292</v>
      </c>
      <c r="D22" s="8">
        <v>464.639</v>
      </c>
      <c r="E22" s="42"/>
      <c r="F22" s="42"/>
    </row>
    <row r="23" spans="1:6" ht="15.75">
      <c r="A23" s="7">
        <v>15</v>
      </c>
      <c r="B23" s="37" t="s">
        <v>18</v>
      </c>
      <c r="C23" s="30">
        <v>468.292</v>
      </c>
      <c r="D23" s="8">
        <v>464.639</v>
      </c>
      <c r="E23" s="42"/>
      <c r="F23" s="42"/>
    </row>
    <row r="24" spans="1:6" ht="15.75">
      <c r="A24" s="7">
        <v>16</v>
      </c>
      <c r="B24" s="37" t="s">
        <v>19</v>
      </c>
      <c r="C24" s="30">
        <v>468.292</v>
      </c>
      <c r="D24" s="8">
        <v>464.639</v>
      </c>
      <c r="E24" s="42"/>
      <c r="F24" s="42"/>
    </row>
    <row r="25" spans="1:6" ht="15.75">
      <c r="A25" s="7">
        <v>17</v>
      </c>
      <c r="B25" s="37" t="s">
        <v>20</v>
      </c>
      <c r="C25" s="30">
        <v>468.292</v>
      </c>
      <c r="D25" s="8">
        <v>464.639</v>
      </c>
      <c r="E25" s="42"/>
      <c r="F25" s="42"/>
    </row>
    <row r="26" spans="1:6" ht="15.75">
      <c r="A26" s="7">
        <v>18</v>
      </c>
      <c r="B26" s="37" t="s">
        <v>21</v>
      </c>
      <c r="C26" s="30">
        <v>468.292</v>
      </c>
      <c r="D26" s="8">
        <v>464.639</v>
      </c>
      <c r="E26" s="42"/>
      <c r="F26" s="42"/>
    </row>
    <row r="27" spans="1:6" ht="15.75">
      <c r="A27" s="7">
        <v>19</v>
      </c>
      <c r="B27" s="37" t="s">
        <v>23</v>
      </c>
      <c r="C27" s="30">
        <v>468.292</v>
      </c>
      <c r="D27" s="8">
        <v>464.639</v>
      </c>
      <c r="E27" s="42"/>
      <c r="F27" s="42"/>
    </row>
    <row r="28" spans="1:4" ht="19.5" customHeight="1">
      <c r="A28" s="9"/>
      <c r="B28" s="10" t="s">
        <v>22</v>
      </c>
      <c r="C28" s="26">
        <f>SUM(C9:C27)</f>
        <v>9168.002</v>
      </c>
      <c r="D28" s="26">
        <f>SUM(D9:D27)</f>
        <v>9096.484999999999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G18"/>
  <sheetViews>
    <sheetView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7.7109375" style="0" customWidth="1"/>
    <col min="2" max="2" width="29.28125" style="0" customWidth="1"/>
    <col min="3" max="3" width="20.00390625" style="0" customWidth="1"/>
    <col min="4" max="4" width="21.8515625" style="0" customWidth="1"/>
    <col min="5" max="5" width="14.8515625" style="0" customWidth="1"/>
  </cols>
  <sheetData>
    <row r="1" spans="1:4" ht="15.75">
      <c r="A1" s="2"/>
      <c r="D1" s="24" t="s">
        <v>150</v>
      </c>
    </row>
    <row r="2" spans="1:4" ht="15.75">
      <c r="A2" s="2"/>
      <c r="D2" s="24" t="s">
        <v>205</v>
      </c>
    </row>
    <row r="3" spans="1:4" ht="15.75">
      <c r="A3" s="2"/>
      <c r="D3" s="3"/>
    </row>
    <row r="4" spans="1:4" ht="19.5" customHeight="1">
      <c r="A4" s="225" t="s">
        <v>0</v>
      </c>
      <c r="B4" s="225"/>
      <c r="C4" s="225"/>
      <c r="D4" s="225"/>
    </row>
    <row r="5" spans="1:7" ht="112.5" customHeight="1">
      <c r="A5" s="229" t="s">
        <v>283</v>
      </c>
      <c r="B5" s="229"/>
      <c r="C5" s="229"/>
      <c r="D5" s="229"/>
      <c r="F5" s="104"/>
      <c r="G5" s="104"/>
    </row>
    <row r="6" spans="1:4" ht="15.75">
      <c r="A6" s="4"/>
      <c r="B6" s="4"/>
      <c r="C6" s="4"/>
      <c r="D6" s="3" t="s">
        <v>1</v>
      </c>
    </row>
    <row r="7" spans="1:5" ht="28.5" customHeight="1">
      <c r="A7" s="28" t="s">
        <v>2</v>
      </c>
      <c r="B7" s="28" t="s">
        <v>3</v>
      </c>
      <c r="C7" s="69" t="s">
        <v>204</v>
      </c>
      <c r="D7" s="69" t="s">
        <v>227</v>
      </c>
      <c r="E7" s="138"/>
    </row>
    <row r="8" spans="1:4" ht="15.75">
      <c r="A8" s="7">
        <v>1</v>
      </c>
      <c r="B8" s="129" t="s">
        <v>6</v>
      </c>
      <c r="C8" s="208">
        <v>711.4205999999999</v>
      </c>
      <c r="D8" s="208">
        <v>706.5655</v>
      </c>
    </row>
    <row r="9" spans="1:4" ht="15.75">
      <c r="A9" s="72">
        <v>2</v>
      </c>
      <c r="B9" s="37" t="s">
        <v>11</v>
      </c>
      <c r="C9" s="208">
        <v>3191.1476000000002</v>
      </c>
      <c r="D9" s="208">
        <v>3169.37</v>
      </c>
    </row>
    <row r="10" spans="1:4" ht="15.75">
      <c r="A10" s="7">
        <v>3</v>
      </c>
      <c r="B10" s="37" t="s">
        <v>13</v>
      </c>
      <c r="C10" s="208">
        <v>3312.4656</v>
      </c>
      <c r="D10" s="208">
        <v>3289.86</v>
      </c>
    </row>
    <row r="11" spans="1:4" ht="15.75">
      <c r="A11" s="7">
        <v>4</v>
      </c>
      <c r="B11" s="37" t="s">
        <v>18</v>
      </c>
      <c r="C11" s="208">
        <v>520.6283</v>
      </c>
      <c r="D11" s="208">
        <v>517.0754000000001</v>
      </c>
    </row>
    <row r="12" spans="1:4" ht="15.75">
      <c r="A12" s="72">
        <v>5</v>
      </c>
      <c r="B12" s="37" t="s">
        <v>19</v>
      </c>
      <c r="C12" s="208">
        <v>12414.6459</v>
      </c>
      <c r="D12" s="208">
        <v>12329.9234</v>
      </c>
    </row>
    <row r="13" spans="1:4" ht="15.75">
      <c r="A13" s="7">
        <v>6</v>
      </c>
      <c r="B13" s="37" t="s">
        <v>20</v>
      </c>
      <c r="C13" s="208">
        <v>228.7219</v>
      </c>
      <c r="D13" s="208">
        <v>227.1611</v>
      </c>
    </row>
    <row r="14" spans="1:4" ht="15.75">
      <c r="A14" s="7">
        <v>7</v>
      </c>
      <c r="B14" s="37" t="s">
        <v>23</v>
      </c>
      <c r="C14" s="208">
        <v>7734.4231</v>
      </c>
      <c r="D14" s="208">
        <v>7681.6403</v>
      </c>
    </row>
    <row r="15" spans="1:4" ht="21.75" customHeight="1">
      <c r="A15" s="9"/>
      <c r="B15" s="10" t="s">
        <v>22</v>
      </c>
      <c r="C15" s="26">
        <f>SUM(C8:C14)</f>
        <v>28113.453</v>
      </c>
      <c r="D15" s="26">
        <f>SUM(D8:D14)</f>
        <v>27921.5957</v>
      </c>
    </row>
    <row r="16" spans="1:3" ht="15.75">
      <c r="A16" s="2"/>
      <c r="B16" s="2"/>
      <c r="C16" s="2"/>
    </row>
    <row r="18" ht="12.75">
      <c r="B18" s="171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4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7.7109375" style="0" customWidth="1"/>
    <col min="2" max="2" width="28.8515625" style="0" customWidth="1"/>
    <col min="3" max="3" width="20.28125" style="0" customWidth="1"/>
    <col min="4" max="4" width="19.8515625" style="0" customWidth="1"/>
    <col min="5" max="5" width="12.7109375" style="0" customWidth="1"/>
  </cols>
  <sheetData>
    <row r="1" spans="1:4" ht="15.75">
      <c r="A1" s="2"/>
      <c r="D1" s="24" t="s">
        <v>220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46.5" customHeight="1">
      <c r="A5" s="229" t="s">
        <v>246</v>
      </c>
      <c r="B5" s="229"/>
      <c r="C5" s="229"/>
      <c r="D5" s="229"/>
    </row>
    <row r="6" spans="1:7" ht="12.75" customHeight="1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207</v>
      </c>
      <c r="D8" s="28" t="s">
        <v>238</v>
      </c>
    </row>
    <row r="9" spans="1:6" ht="16.5" customHeight="1">
      <c r="A9" s="6">
        <v>1</v>
      </c>
      <c r="B9" s="37" t="s">
        <v>5</v>
      </c>
      <c r="C9" s="30">
        <v>687.9529</v>
      </c>
      <c r="D9" s="8">
        <v>682.586</v>
      </c>
      <c r="E9" s="42"/>
      <c r="F9" s="42"/>
    </row>
    <row r="10" spans="1:6" ht="15.75">
      <c r="A10" s="7">
        <v>2</v>
      </c>
      <c r="B10" s="37" t="s">
        <v>6</v>
      </c>
      <c r="C10" s="30">
        <v>687.9529</v>
      </c>
      <c r="D10" s="8">
        <v>682.586</v>
      </c>
      <c r="E10" s="42"/>
      <c r="F10" s="42"/>
    </row>
    <row r="11" spans="1:6" ht="15.75">
      <c r="A11" s="7">
        <v>3</v>
      </c>
      <c r="B11" s="37" t="s">
        <v>159</v>
      </c>
      <c r="C11" s="30">
        <v>687.9529</v>
      </c>
      <c r="D11" s="8">
        <v>682.586</v>
      </c>
      <c r="E11" s="42"/>
      <c r="F11" s="42"/>
    </row>
    <row r="12" spans="1:6" ht="15.75">
      <c r="A12" s="7">
        <v>4</v>
      </c>
      <c r="B12" s="37" t="s">
        <v>7</v>
      </c>
      <c r="C12" s="30">
        <v>687.9529</v>
      </c>
      <c r="D12" s="8">
        <v>682.586</v>
      </c>
      <c r="E12" s="42"/>
      <c r="F12" s="42"/>
    </row>
    <row r="13" spans="1:6" ht="15.75">
      <c r="A13" s="7">
        <v>5</v>
      </c>
      <c r="B13" s="37" t="s">
        <v>8</v>
      </c>
      <c r="C13" s="30">
        <v>687.9529</v>
      </c>
      <c r="D13" s="8">
        <v>682.586</v>
      </c>
      <c r="E13" s="42"/>
      <c r="F13" s="42"/>
    </row>
    <row r="14" spans="1:6" ht="15.75">
      <c r="A14" s="7">
        <v>6</v>
      </c>
      <c r="B14" s="37" t="s">
        <v>9</v>
      </c>
      <c r="C14" s="30">
        <v>887.2201</v>
      </c>
      <c r="D14" s="8">
        <v>880.2986</v>
      </c>
      <c r="E14" s="42"/>
      <c r="F14" s="42"/>
    </row>
    <row r="15" spans="1:6" ht="15.75">
      <c r="A15" s="7">
        <v>7</v>
      </c>
      <c r="B15" s="37" t="s">
        <v>10</v>
      </c>
      <c r="C15" s="30">
        <v>687.9529</v>
      </c>
      <c r="D15" s="8">
        <v>682.586</v>
      </c>
      <c r="E15" s="42"/>
      <c r="F15" s="42"/>
    </row>
    <row r="16" spans="1:6" ht="15.75">
      <c r="A16" s="7">
        <v>8</v>
      </c>
      <c r="B16" s="37" t="s">
        <v>11</v>
      </c>
      <c r="C16" s="30">
        <v>687.9529</v>
      </c>
      <c r="D16" s="8">
        <v>682.586</v>
      </c>
      <c r="E16" s="42"/>
      <c r="F16" s="42"/>
    </row>
    <row r="17" spans="1:6" ht="15.75">
      <c r="A17" s="7">
        <v>9</v>
      </c>
      <c r="B17" s="37" t="s">
        <v>12</v>
      </c>
      <c r="C17" s="30">
        <v>687.9529</v>
      </c>
      <c r="D17" s="8">
        <v>682.586</v>
      </c>
      <c r="E17" s="42"/>
      <c r="F17" s="42"/>
    </row>
    <row r="18" spans="1:6" ht="15.75">
      <c r="A18" s="7">
        <v>10</v>
      </c>
      <c r="B18" s="37" t="s">
        <v>13</v>
      </c>
      <c r="C18" s="30">
        <v>687.9529</v>
      </c>
      <c r="D18" s="8">
        <v>682.586</v>
      </c>
      <c r="E18" s="42"/>
      <c r="F18" s="42"/>
    </row>
    <row r="19" spans="1:6" ht="15.75">
      <c r="A19" s="7">
        <v>11</v>
      </c>
      <c r="B19" s="37" t="s">
        <v>14</v>
      </c>
      <c r="C19" s="30">
        <v>687.9529</v>
      </c>
      <c r="D19" s="8">
        <v>682.586</v>
      </c>
      <c r="E19" s="42"/>
      <c r="F19" s="42"/>
    </row>
    <row r="20" spans="1:6" ht="15.75">
      <c r="A20" s="7">
        <v>12</v>
      </c>
      <c r="B20" s="37" t="s">
        <v>15</v>
      </c>
      <c r="C20" s="30">
        <v>832.9005</v>
      </c>
      <c r="D20" s="8">
        <v>826.4028000000001</v>
      </c>
      <c r="E20" s="42"/>
      <c r="F20" s="42"/>
    </row>
    <row r="21" spans="1:6" ht="15.75">
      <c r="A21" s="7">
        <v>13</v>
      </c>
      <c r="B21" s="37" t="s">
        <v>16</v>
      </c>
      <c r="C21" s="30">
        <v>832.9005</v>
      </c>
      <c r="D21" s="8">
        <v>826.4028000000001</v>
      </c>
      <c r="E21" s="42"/>
      <c r="F21" s="42"/>
    </row>
    <row r="22" spans="1:6" ht="15.75">
      <c r="A22" s="7">
        <v>14</v>
      </c>
      <c r="B22" s="37" t="s">
        <v>17</v>
      </c>
      <c r="C22" s="30">
        <v>687.9529</v>
      </c>
      <c r="D22" s="8">
        <v>682.586</v>
      </c>
      <c r="E22" s="42"/>
      <c r="F22" s="42"/>
    </row>
    <row r="23" spans="1:6" ht="15.75">
      <c r="A23" s="7">
        <v>15</v>
      </c>
      <c r="B23" s="37" t="s">
        <v>18</v>
      </c>
      <c r="C23" s="30">
        <v>687.9529</v>
      </c>
      <c r="D23" s="8">
        <v>682.586</v>
      </c>
      <c r="E23" s="42"/>
      <c r="F23" s="42"/>
    </row>
    <row r="24" spans="1:6" ht="15.75">
      <c r="A24" s="7">
        <v>16</v>
      </c>
      <c r="B24" s="37" t="s">
        <v>19</v>
      </c>
      <c r="C24" s="30">
        <v>687.9529</v>
      </c>
      <c r="D24" s="8">
        <v>682.586</v>
      </c>
      <c r="E24" s="42"/>
      <c r="F24" s="42"/>
    </row>
    <row r="25" spans="1:6" ht="15.75">
      <c r="A25" s="7">
        <v>17</v>
      </c>
      <c r="B25" s="37" t="s">
        <v>20</v>
      </c>
      <c r="C25" s="30">
        <v>687.9529</v>
      </c>
      <c r="D25" s="8">
        <v>682.586</v>
      </c>
      <c r="E25" s="42"/>
      <c r="F25" s="42"/>
    </row>
    <row r="26" spans="1:6" ht="15.75">
      <c r="A26" s="7">
        <v>18</v>
      </c>
      <c r="B26" s="37" t="s">
        <v>21</v>
      </c>
      <c r="C26" s="30">
        <v>687.9529</v>
      </c>
      <c r="D26" s="8">
        <v>682.586</v>
      </c>
      <c r="E26" s="42"/>
      <c r="F26" s="42"/>
    </row>
    <row r="27" spans="1:6" ht="15.75">
      <c r="A27" s="7">
        <v>19</v>
      </c>
      <c r="B27" s="37" t="s">
        <v>23</v>
      </c>
      <c r="C27" s="30">
        <v>687.9529</v>
      </c>
      <c r="D27" s="8">
        <v>682.586</v>
      </c>
      <c r="E27" s="42"/>
      <c r="F27" s="42"/>
    </row>
    <row r="28" spans="1:4" ht="19.5" customHeight="1">
      <c r="A28" s="9"/>
      <c r="B28" s="10" t="s">
        <v>22</v>
      </c>
      <c r="C28" s="26">
        <f>SUM(C9:C27)</f>
        <v>13560.267500000002</v>
      </c>
      <c r="D28" s="26">
        <f>SUM(D9:D27)</f>
        <v>13454.480199999998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CFFFF"/>
  </sheetPr>
  <dimension ref="A1:D134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7.7109375" style="0" customWidth="1"/>
    <col min="2" max="2" width="26.7109375" style="0" customWidth="1"/>
    <col min="3" max="3" width="20.421875" style="0" customWidth="1"/>
    <col min="4" max="4" width="21.28125" style="0" customWidth="1"/>
  </cols>
  <sheetData>
    <row r="1" spans="1:4" ht="15.75">
      <c r="A1" s="11"/>
      <c r="B1" s="11"/>
      <c r="C1" s="11"/>
      <c r="D1" s="83" t="s">
        <v>221</v>
      </c>
    </row>
    <row r="2" spans="1:4" ht="15.75">
      <c r="A2" s="11"/>
      <c r="B2" s="11"/>
      <c r="C2" s="11"/>
      <c r="D2" s="24" t="s">
        <v>205</v>
      </c>
    </row>
    <row r="3" spans="1:4" ht="15.75">
      <c r="A3" s="2"/>
      <c r="B3" s="2"/>
      <c r="C3" s="2"/>
      <c r="D3" s="2"/>
    </row>
    <row r="4" spans="1:4" ht="15.75">
      <c r="A4" s="225" t="s">
        <v>0</v>
      </c>
      <c r="B4" s="225"/>
      <c r="C4" s="225"/>
      <c r="D4" s="225"/>
    </row>
    <row r="5" spans="1:4" ht="35.25" customHeight="1">
      <c r="A5" s="251" t="s">
        <v>302</v>
      </c>
      <c r="B5" s="251"/>
      <c r="C5" s="251"/>
      <c r="D5" s="251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3" t="s">
        <v>1</v>
      </c>
    </row>
    <row r="8" spans="1:4" ht="30.75" customHeight="1">
      <c r="A8" s="5" t="s">
        <v>2</v>
      </c>
      <c r="B8" s="28" t="s">
        <v>3</v>
      </c>
      <c r="C8" s="28" t="s">
        <v>207</v>
      </c>
      <c r="D8" s="28" t="s">
        <v>238</v>
      </c>
    </row>
    <row r="9" spans="1:4" ht="15.75">
      <c r="A9" s="6">
        <v>1</v>
      </c>
      <c r="B9" s="37" t="s">
        <v>5</v>
      </c>
      <c r="C9" s="30">
        <v>256.198</v>
      </c>
      <c r="D9" s="8">
        <v>254.199</v>
      </c>
    </row>
    <row r="10" spans="1:4" ht="15.75">
      <c r="A10" s="7">
        <v>2</v>
      </c>
      <c r="B10" s="37" t="s">
        <v>6</v>
      </c>
      <c r="C10" s="30">
        <v>298.948</v>
      </c>
      <c r="D10" s="8">
        <v>296.616</v>
      </c>
    </row>
    <row r="11" spans="1:4" ht="15.75">
      <c r="A11" s="7">
        <v>3</v>
      </c>
      <c r="B11" s="37" t="s">
        <v>159</v>
      </c>
      <c r="C11" s="30">
        <v>298.948</v>
      </c>
      <c r="D11" s="8">
        <v>296.616</v>
      </c>
    </row>
    <row r="12" spans="1:4" ht="15.75">
      <c r="A12" s="7">
        <v>4</v>
      </c>
      <c r="B12" s="37" t="s">
        <v>7</v>
      </c>
      <c r="C12" s="30">
        <v>273.313</v>
      </c>
      <c r="D12" s="8">
        <v>271.181</v>
      </c>
    </row>
    <row r="13" spans="1:4" ht="15.75">
      <c r="A13" s="7">
        <v>5</v>
      </c>
      <c r="B13" s="37" t="s">
        <v>8</v>
      </c>
      <c r="C13" s="30">
        <v>427.028</v>
      </c>
      <c r="D13" s="8">
        <v>423.697</v>
      </c>
    </row>
    <row r="14" spans="1:4" ht="15.75">
      <c r="A14" s="7">
        <v>6</v>
      </c>
      <c r="B14" s="37" t="s">
        <v>9</v>
      </c>
      <c r="C14" s="30">
        <v>91.495</v>
      </c>
      <c r="D14" s="8">
        <v>90.781</v>
      </c>
    </row>
    <row r="15" spans="1:4" ht="15.75">
      <c r="A15" s="7">
        <v>7</v>
      </c>
      <c r="B15" s="37" t="s">
        <v>10</v>
      </c>
      <c r="C15" s="30">
        <v>111.022</v>
      </c>
      <c r="D15" s="8">
        <v>110.156</v>
      </c>
    </row>
    <row r="16" spans="1:4" ht="15.75">
      <c r="A16" s="7">
        <v>8</v>
      </c>
      <c r="B16" s="37" t="s">
        <v>11</v>
      </c>
      <c r="C16" s="30">
        <v>170.773</v>
      </c>
      <c r="D16" s="8">
        <v>169.441</v>
      </c>
    </row>
    <row r="17" spans="1:4" ht="15.75">
      <c r="A17" s="7">
        <v>9</v>
      </c>
      <c r="B17" s="37" t="s">
        <v>12</v>
      </c>
      <c r="C17" s="30">
        <v>213.495</v>
      </c>
      <c r="D17" s="8">
        <v>211.829</v>
      </c>
    </row>
    <row r="18" spans="1:4" ht="15.75">
      <c r="A18" s="7">
        <v>10</v>
      </c>
      <c r="B18" s="37" t="s">
        <v>13</v>
      </c>
      <c r="C18" s="30">
        <v>170.773</v>
      </c>
      <c r="D18" s="8">
        <v>169.441</v>
      </c>
    </row>
    <row r="19" spans="1:4" ht="15.75">
      <c r="A19" s="7">
        <v>11</v>
      </c>
      <c r="B19" s="37" t="s">
        <v>14</v>
      </c>
      <c r="C19" s="30">
        <v>136.657</v>
      </c>
      <c r="D19" s="8">
        <v>135.591</v>
      </c>
    </row>
    <row r="20" spans="1:4" ht="15.75">
      <c r="A20" s="7">
        <v>12</v>
      </c>
      <c r="B20" s="37" t="s">
        <v>15</v>
      </c>
      <c r="C20" s="30">
        <v>82.337</v>
      </c>
      <c r="D20" s="8">
        <v>81.695</v>
      </c>
    </row>
    <row r="21" spans="1:4" ht="15.75">
      <c r="A21" s="7">
        <v>13</v>
      </c>
      <c r="B21" s="37" t="s">
        <v>16</v>
      </c>
      <c r="C21" s="30">
        <v>137.248</v>
      </c>
      <c r="D21" s="8">
        <v>136.177</v>
      </c>
    </row>
    <row r="22" spans="1:4" ht="15.75">
      <c r="A22" s="7">
        <v>14</v>
      </c>
      <c r="B22" s="37" t="s">
        <v>17</v>
      </c>
      <c r="C22" s="30">
        <v>427.028</v>
      </c>
      <c r="D22" s="8">
        <v>423.697</v>
      </c>
    </row>
    <row r="23" spans="1:4" ht="15.75">
      <c r="A23" s="7">
        <v>15</v>
      </c>
      <c r="B23" s="37" t="s">
        <v>18</v>
      </c>
      <c r="C23" s="30">
        <v>170.773</v>
      </c>
      <c r="D23" s="8">
        <v>169.441</v>
      </c>
    </row>
    <row r="24" spans="1:4" ht="15.75">
      <c r="A24" s="7">
        <v>16</v>
      </c>
      <c r="B24" s="37" t="s">
        <v>19</v>
      </c>
      <c r="C24" s="30">
        <v>170.773</v>
      </c>
      <c r="D24" s="8">
        <v>169.441</v>
      </c>
    </row>
    <row r="25" spans="1:4" ht="15.75">
      <c r="A25" s="7">
        <v>17</v>
      </c>
      <c r="B25" s="37" t="s">
        <v>20</v>
      </c>
      <c r="C25" s="30">
        <v>153.715</v>
      </c>
      <c r="D25" s="8">
        <v>152.516</v>
      </c>
    </row>
    <row r="26" spans="1:4" ht="15.75">
      <c r="A26" s="7">
        <v>18</v>
      </c>
      <c r="B26" s="37" t="s">
        <v>21</v>
      </c>
      <c r="C26" s="30">
        <v>256.16</v>
      </c>
      <c r="D26" s="8">
        <v>254.162</v>
      </c>
    </row>
    <row r="27" spans="1:4" ht="15.75">
      <c r="A27" s="7">
        <v>19</v>
      </c>
      <c r="B27" s="37" t="s">
        <v>23</v>
      </c>
      <c r="C27" s="30">
        <v>1708.018</v>
      </c>
      <c r="D27" s="8">
        <v>1694.693</v>
      </c>
    </row>
    <row r="28" spans="1:4" ht="15.75">
      <c r="A28" s="9"/>
      <c r="B28" s="10" t="s">
        <v>22</v>
      </c>
      <c r="C28" s="26">
        <f>C9+C10+C11+C12+C13+C14+C15+C16+C17+C18+C19+C20+C21+C22+C23+C24+C25+C26+C27</f>
        <v>5554.702</v>
      </c>
      <c r="D28" s="26">
        <f>D9+D10+D11+D12+D13+D14+D15+D16+D17+D18+D19+D20+D21+D22+D23+D24+D25+D26+D27</f>
        <v>5511.37</v>
      </c>
    </row>
    <row r="134" ht="12.75">
      <c r="B134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Width="0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CFFFF"/>
  </sheetPr>
  <dimension ref="A1:G142"/>
  <sheetViews>
    <sheetView view="pageBreakPreview" zoomScaleSheetLayoutView="100" workbookViewId="0" topLeftCell="A1">
      <selection activeCell="B142" sqref="B142"/>
    </sheetView>
  </sheetViews>
  <sheetFormatPr defaultColWidth="9.140625" defaultRowHeight="12.75"/>
  <cols>
    <col min="1" max="1" width="4.7109375" style="11" customWidth="1"/>
    <col min="2" max="2" width="43.8515625" style="11" customWidth="1"/>
    <col min="3" max="3" width="18.8515625" style="11" customWidth="1"/>
    <col min="4" max="4" width="18.57421875" style="11" customWidth="1"/>
    <col min="5" max="5" width="10.7109375" style="14" customWidth="1"/>
    <col min="6" max="16384" width="9.140625" style="11" customWidth="1"/>
  </cols>
  <sheetData>
    <row r="1" spans="4:7" ht="20.25" customHeight="1">
      <c r="D1" s="83" t="s">
        <v>222</v>
      </c>
      <c r="E1" s="13"/>
      <c r="F1" s="12"/>
      <c r="G1" s="12"/>
    </row>
    <row r="2" spans="4:7" ht="15.75">
      <c r="D2" s="24" t="s">
        <v>205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>
      <c r="A4" s="252" t="s">
        <v>0</v>
      </c>
      <c r="B4" s="252"/>
      <c r="C4" s="252"/>
      <c r="D4" s="252"/>
      <c r="E4" s="13"/>
      <c r="F4" s="13"/>
      <c r="G4" s="13"/>
    </row>
    <row r="5" spans="1:7" ht="39.75" customHeight="1">
      <c r="A5" s="252" t="s">
        <v>247</v>
      </c>
      <c r="B5" s="252"/>
      <c r="C5" s="252"/>
      <c r="D5" s="252"/>
      <c r="E5" s="13"/>
      <c r="F5" s="12"/>
      <c r="G5" s="12"/>
    </row>
    <row r="6" spans="1:7" ht="15.75">
      <c r="A6" s="15"/>
      <c r="B6" s="15"/>
      <c r="C6" s="15"/>
      <c r="D6" s="16" t="s">
        <v>1</v>
      </c>
      <c r="E6" s="13"/>
      <c r="F6" s="104"/>
      <c r="G6" s="104"/>
    </row>
    <row r="7" spans="1:7" ht="30.75" customHeight="1">
      <c r="A7" s="35" t="s">
        <v>24</v>
      </c>
      <c r="B7" s="125" t="s">
        <v>197</v>
      </c>
      <c r="C7" s="28" t="s">
        <v>207</v>
      </c>
      <c r="D7" s="28" t="s">
        <v>238</v>
      </c>
      <c r="E7" s="13"/>
      <c r="F7" s="12"/>
      <c r="G7" s="12"/>
    </row>
    <row r="8" spans="1:7" ht="16.5" customHeight="1">
      <c r="A8" s="116"/>
      <c r="B8" s="105" t="s">
        <v>25</v>
      </c>
      <c r="C8" s="123">
        <f>SUM(C9:C15)</f>
        <v>1527.6</v>
      </c>
      <c r="D8" s="123">
        <f>SUM(D9:D15)</f>
        <v>1579.6</v>
      </c>
      <c r="E8" s="142"/>
      <c r="F8" s="23"/>
      <c r="G8" s="12"/>
    </row>
    <row r="9" spans="1:7" ht="15" customHeight="1">
      <c r="A9" s="117">
        <v>1</v>
      </c>
      <c r="B9" s="106" t="s">
        <v>26</v>
      </c>
      <c r="C9" s="30">
        <v>465.9</v>
      </c>
      <c r="D9" s="8">
        <v>480.7</v>
      </c>
      <c r="E9" s="143"/>
      <c r="F9" s="145"/>
      <c r="G9" s="22"/>
    </row>
    <row r="10" spans="1:7" ht="15" customHeight="1">
      <c r="A10" s="117">
        <v>2</v>
      </c>
      <c r="B10" s="107" t="s">
        <v>31</v>
      </c>
      <c r="C10" s="30">
        <v>211.3</v>
      </c>
      <c r="D10" s="8">
        <v>218.8</v>
      </c>
      <c r="E10" s="144"/>
      <c r="F10" s="145"/>
      <c r="G10" s="22"/>
    </row>
    <row r="11" spans="1:7" ht="15" customHeight="1">
      <c r="A11" s="117">
        <v>3</v>
      </c>
      <c r="B11" s="107" t="s">
        <v>198</v>
      </c>
      <c r="C11" s="30">
        <v>170</v>
      </c>
      <c r="D11" s="8">
        <v>175.9</v>
      </c>
      <c r="E11" s="144"/>
      <c r="F11" s="145"/>
      <c r="G11" s="22"/>
    </row>
    <row r="12" spans="1:7" ht="15" customHeight="1">
      <c r="A12" s="117">
        <v>4</v>
      </c>
      <c r="B12" s="107" t="s">
        <v>30</v>
      </c>
      <c r="C12" s="30">
        <v>170</v>
      </c>
      <c r="D12" s="8">
        <v>175.9</v>
      </c>
      <c r="E12" s="144"/>
      <c r="F12" s="145"/>
      <c r="G12" s="22"/>
    </row>
    <row r="13" spans="1:7" ht="15" customHeight="1">
      <c r="A13" s="117">
        <v>5</v>
      </c>
      <c r="B13" s="107" t="s">
        <v>27</v>
      </c>
      <c r="C13" s="30">
        <v>170</v>
      </c>
      <c r="D13" s="8">
        <v>175.9</v>
      </c>
      <c r="E13" s="144"/>
      <c r="F13" s="145"/>
      <c r="G13" s="22"/>
    </row>
    <row r="14" spans="1:7" ht="15" customHeight="1">
      <c r="A14" s="117">
        <v>6</v>
      </c>
      <c r="B14" s="107" t="s">
        <v>29</v>
      </c>
      <c r="C14" s="30">
        <v>211.3</v>
      </c>
      <c r="D14" s="8">
        <v>218.8</v>
      </c>
      <c r="E14" s="144"/>
      <c r="F14" s="145"/>
      <c r="G14" s="22"/>
    </row>
    <row r="15" spans="1:7" ht="15" customHeight="1">
      <c r="A15" s="117">
        <v>7</v>
      </c>
      <c r="B15" s="107" t="s">
        <v>28</v>
      </c>
      <c r="C15" s="30">
        <v>129.1</v>
      </c>
      <c r="D15" s="8">
        <v>133.6</v>
      </c>
      <c r="E15" s="144"/>
      <c r="F15" s="145"/>
      <c r="G15" s="22"/>
    </row>
    <row r="16" spans="1:7" ht="15" customHeight="1">
      <c r="A16" s="119"/>
      <c r="B16" s="108" t="s">
        <v>32</v>
      </c>
      <c r="C16" s="124">
        <f>SUM(C17:C24)</f>
        <v>1278</v>
      </c>
      <c r="D16" s="124">
        <f>SUM(D17:D24)</f>
        <v>1322.8000000000002</v>
      </c>
      <c r="E16" s="142"/>
      <c r="F16" s="145"/>
      <c r="G16" s="22"/>
    </row>
    <row r="17" spans="1:7" ht="15" customHeight="1">
      <c r="A17" s="120">
        <v>1</v>
      </c>
      <c r="B17" s="106" t="s">
        <v>33</v>
      </c>
      <c r="C17" s="30">
        <v>210.8</v>
      </c>
      <c r="D17" s="8">
        <v>218.3</v>
      </c>
      <c r="E17" s="144"/>
      <c r="F17" s="145"/>
      <c r="G17" s="22"/>
    </row>
    <row r="18" spans="1:7" ht="15" customHeight="1">
      <c r="A18" s="120">
        <v>2</v>
      </c>
      <c r="B18" s="107" t="s">
        <v>133</v>
      </c>
      <c r="C18" s="30">
        <v>129.1</v>
      </c>
      <c r="D18" s="8">
        <v>133.6</v>
      </c>
      <c r="E18" s="144"/>
      <c r="F18" s="145"/>
      <c r="G18" s="22"/>
    </row>
    <row r="19" spans="1:7" ht="15" customHeight="1">
      <c r="A19" s="120">
        <v>3</v>
      </c>
      <c r="B19" s="106" t="s">
        <v>34</v>
      </c>
      <c r="C19" s="30">
        <v>170</v>
      </c>
      <c r="D19" s="8">
        <v>175.9</v>
      </c>
      <c r="E19" s="144"/>
      <c r="F19" s="145"/>
      <c r="G19" s="22"/>
    </row>
    <row r="20" spans="1:7" ht="15" customHeight="1">
      <c r="A20" s="120">
        <v>4</v>
      </c>
      <c r="B20" s="106" t="s">
        <v>36</v>
      </c>
      <c r="C20" s="30">
        <v>129.1</v>
      </c>
      <c r="D20" s="8">
        <v>133.6</v>
      </c>
      <c r="E20" s="144"/>
      <c r="F20" s="145"/>
      <c r="G20" s="22"/>
    </row>
    <row r="21" spans="1:7" ht="15" customHeight="1">
      <c r="A21" s="120">
        <v>5</v>
      </c>
      <c r="B21" s="106" t="s">
        <v>179</v>
      </c>
      <c r="C21" s="30">
        <v>210.8</v>
      </c>
      <c r="D21" s="8">
        <v>218.3</v>
      </c>
      <c r="E21" s="144"/>
      <c r="F21" s="145"/>
      <c r="G21" s="22"/>
    </row>
    <row r="22" spans="1:7" ht="15" customHeight="1">
      <c r="A22" s="117">
        <v>6</v>
      </c>
      <c r="B22" s="106" t="s">
        <v>180</v>
      </c>
      <c r="C22" s="30">
        <v>129.1</v>
      </c>
      <c r="D22" s="8">
        <v>133.6</v>
      </c>
      <c r="E22" s="144"/>
      <c r="F22" s="145"/>
      <c r="G22" s="22"/>
    </row>
    <row r="23" spans="1:7" ht="15" customHeight="1">
      <c r="A23" s="117">
        <v>7</v>
      </c>
      <c r="B23" s="106" t="s">
        <v>38</v>
      </c>
      <c r="C23" s="30">
        <v>129.1</v>
      </c>
      <c r="D23" s="8">
        <v>133.6</v>
      </c>
      <c r="E23" s="144"/>
      <c r="F23" s="145"/>
      <c r="G23" s="22"/>
    </row>
    <row r="24" spans="1:7" ht="15" customHeight="1">
      <c r="A24" s="117">
        <v>8</v>
      </c>
      <c r="B24" s="107" t="s">
        <v>39</v>
      </c>
      <c r="C24" s="30">
        <v>170</v>
      </c>
      <c r="D24" s="8">
        <v>175.9</v>
      </c>
      <c r="E24" s="144"/>
      <c r="F24" s="145"/>
      <c r="G24" s="22"/>
    </row>
    <row r="25" spans="1:7" ht="15" customHeight="1">
      <c r="A25" s="119"/>
      <c r="B25" s="108" t="s">
        <v>40</v>
      </c>
      <c r="C25" s="124">
        <f>SUM(C26:C36)</f>
        <v>1827.8999999999999</v>
      </c>
      <c r="D25" s="124">
        <f>SUM(D26:D36)</f>
        <v>1891.9</v>
      </c>
      <c r="E25" s="142"/>
      <c r="F25" s="145"/>
      <c r="G25" s="22"/>
    </row>
    <row r="26" spans="1:7" ht="15" customHeight="1">
      <c r="A26" s="120">
        <v>1</v>
      </c>
      <c r="B26" s="106" t="s">
        <v>41</v>
      </c>
      <c r="C26" s="30">
        <v>210.8</v>
      </c>
      <c r="D26" s="8">
        <v>218.3</v>
      </c>
      <c r="E26" s="144"/>
      <c r="F26" s="145"/>
      <c r="G26" s="22"/>
    </row>
    <row r="27" spans="1:7" ht="15" customHeight="1">
      <c r="A27" s="120">
        <v>2</v>
      </c>
      <c r="B27" s="107" t="s">
        <v>45</v>
      </c>
      <c r="C27" s="30">
        <v>169.5</v>
      </c>
      <c r="D27" s="8">
        <v>175.4</v>
      </c>
      <c r="E27" s="144"/>
      <c r="F27" s="145"/>
      <c r="G27" s="22"/>
    </row>
    <row r="28" spans="1:7" ht="15" customHeight="1">
      <c r="A28" s="120">
        <v>3</v>
      </c>
      <c r="B28" s="106" t="s">
        <v>50</v>
      </c>
      <c r="C28" s="30">
        <v>129.1</v>
      </c>
      <c r="D28" s="8">
        <v>133.6</v>
      </c>
      <c r="E28" s="144"/>
      <c r="F28" s="145"/>
      <c r="G28" s="22"/>
    </row>
    <row r="29" spans="1:7" ht="15" customHeight="1">
      <c r="A29" s="120">
        <v>4</v>
      </c>
      <c r="B29" s="106" t="s">
        <v>49</v>
      </c>
      <c r="C29" s="30">
        <v>170</v>
      </c>
      <c r="D29" s="8">
        <v>175.9</v>
      </c>
      <c r="E29" s="144"/>
      <c r="F29" s="145"/>
      <c r="G29" s="22"/>
    </row>
    <row r="30" spans="1:7" ht="15" customHeight="1">
      <c r="A30" s="120">
        <v>5</v>
      </c>
      <c r="B30" s="107" t="s">
        <v>43</v>
      </c>
      <c r="C30" s="30">
        <v>170</v>
      </c>
      <c r="D30" s="8">
        <v>175.9</v>
      </c>
      <c r="E30" s="144"/>
      <c r="F30" s="145"/>
      <c r="G30" s="22"/>
    </row>
    <row r="31" spans="1:7" ht="15" customHeight="1">
      <c r="A31" s="120">
        <v>6</v>
      </c>
      <c r="B31" s="106" t="s">
        <v>48</v>
      </c>
      <c r="C31" s="30">
        <v>129.1</v>
      </c>
      <c r="D31" s="8">
        <v>133.6</v>
      </c>
      <c r="E31" s="144"/>
      <c r="F31" s="145"/>
      <c r="G31" s="22"/>
    </row>
    <row r="32" spans="1:7" ht="15" customHeight="1">
      <c r="A32" s="120">
        <v>7</v>
      </c>
      <c r="B32" s="106" t="s">
        <v>181</v>
      </c>
      <c r="C32" s="30">
        <v>210.8</v>
      </c>
      <c r="D32" s="8">
        <v>218.3</v>
      </c>
      <c r="E32" s="144"/>
      <c r="F32" s="145"/>
      <c r="G32" s="22"/>
    </row>
    <row r="33" spans="1:7" ht="15" customHeight="1">
      <c r="A33" s="120">
        <v>8</v>
      </c>
      <c r="B33" s="106" t="s">
        <v>44</v>
      </c>
      <c r="C33" s="30">
        <v>210.8</v>
      </c>
      <c r="D33" s="8">
        <v>218.3</v>
      </c>
      <c r="E33" s="144"/>
      <c r="F33" s="145"/>
      <c r="G33" s="22"/>
    </row>
    <row r="34" spans="1:7" ht="15" customHeight="1">
      <c r="A34" s="120">
        <v>9</v>
      </c>
      <c r="B34" s="106" t="s">
        <v>47</v>
      </c>
      <c r="C34" s="30">
        <v>170</v>
      </c>
      <c r="D34" s="8">
        <v>175.9</v>
      </c>
      <c r="E34" s="144"/>
      <c r="F34" s="145"/>
      <c r="G34" s="22"/>
    </row>
    <row r="35" spans="1:7" ht="15" customHeight="1">
      <c r="A35" s="120">
        <v>10</v>
      </c>
      <c r="B35" s="106" t="s">
        <v>42</v>
      </c>
      <c r="C35" s="30">
        <v>170</v>
      </c>
      <c r="D35" s="8">
        <v>175.9</v>
      </c>
      <c r="E35" s="144"/>
      <c r="F35" s="145"/>
      <c r="G35" s="22"/>
    </row>
    <row r="36" spans="1:7" ht="15" customHeight="1">
      <c r="A36" s="120">
        <v>11</v>
      </c>
      <c r="B36" s="106" t="s">
        <v>130</v>
      </c>
      <c r="C36" s="30">
        <v>87.8</v>
      </c>
      <c r="D36" s="8">
        <v>90.8</v>
      </c>
      <c r="E36" s="144"/>
      <c r="F36" s="145"/>
      <c r="G36" s="22"/>
    </row>
    <row r="37" spans="1:7" ht="15" customHeight="1">
      <c r="A37" s="119"/>
      <c r="B37" s="108" t="s">
        <v>51</v>
      </c>
      <c r="C37" s="124">
        <f>SUM(C38:C47)</f>
        <v>1574.8</v>
      </c>
      <c r="D37" s="124">
        <f>SUM(D38:D47)</f>
        <v>1629.6000000000001</v>
      </c>
      <c r="E37" s="142"/>
      <c r="F37" s="145"/>
      <c r="G37" s="22"/>
    </row>
    <row r="38" spans="1:7" ht="15" customHeight="1">
      <c r="A38" s="120">
        <v>1</v>
      </c>
      <c r="B38" s="106" t="s">
        <v>53</v>
      </c>
      <c r="C38" s="30">
        <v>170</v>
      </c>
      <c r="D38" s="8">
        <v>175.9</v>
      </c>
      <c r="E38" s="144"/>
      <c r="F38" s="145"/>
      <c r="G38" s="22"/>
    </row>
    <row r="39" spans="1:7" ht="15" customHeight="1">
      <c r="A39" s="120">
        <v>2</v>
      </c>
      <c r="B39" s="106" t="s">
        <v>55</v>
      </c>
      <c r="C39" s="30">
        <v>129.1</v>
      </c>
      <c r="D39" s="8">
        <v>133.6</v>
      </c>
      <c r="E39" s="144"/>
      <c r="F39" s="145"/>
      <c r="G39" s="22"/>
    </row>
    <row r="40" spans="1:7" ht="15" customHeight="1">
      <c r="A40" s="120">
        <v>3</v>
      </c>
      <c r="B40" s="106" t="s">
        <v>59</v>
      </c>
      <c r="C40" s="30">
        <v>170</v>
      </c>
      <c r="D40" s="8">
        <v>175.9</v>
      </c>
      <c r="E40" s="144"/>
      <c r="F40" s="145"/>
      <c r="G40" s="22"/>
    </row>
    <row r="41" spans="1:7" ht="15" customHeight="1">
      <c r="A41" s="120">
        <v>4</v>
      </c>
      <c r="B41" s="106" t="s">
        <v>57</v>
      </c>
      <c r="C41" s="30">
        <v>170</v>
      </c>
      <c r="D41" s="8">
        <v>175.9</v>
      </c>
      <c r="E41" s="144"/>
      <c r="F41" s="145"/>
      <c r="G41" s="22"/>
    </row>
    <row r="42" spans="1:7" ht="15" customHeight="1">
      <c r="A42" s="120">
        <v>5</v>
      </c>
      <c r="B42" s="106" t="s">
        <v>60</v>
      </c>
      <c r="C42" s="30">
        <v>169.5</v>
      </c>
      <c r="D42" s="8">
        <v>175.4</v>
      </c>
      <c r="E42" s="144"/>
      <c r="F42" s="145"/>
      <c r="G42" s="22"/>
    </row>
    <row r="43" spans="1:7" ht="15" customHeight="1">
      <c r="A43" s="120">
        <v>6</v>
      </c>
      <c r="B43" s="106" t="s">
        <v>56</v>
      </c>
      <c r="C43" s="30">
        <v>128.6</v>
      </c>
      <c r="D43" s="8">
        <v>133.1</v>
      </c>
      <c r="E43" s="144"/>
      <c r="F43" s="145"/>
      <c r="G43" s="22"/>
    </row>
    <row r="44" spans="1:7" ht="15" customHeight="1">
      <c r="A44" s="120">
        <v>7</v>
      </c>
      <c r="B44" s="106" t="s">
        <v>54</v>
      </c>
      <c r="C44" s="30">
        <v>169.5</v>
      </c>
      <c r="D44" s="8">
        <v>175.4</v>
      </c>
      <c r="E44" s="144"/>
      <c r="F44" s="145"/>
      <c r="G44" s="22"/>
    </row>
    <row r="45" spans="1:7" ht="15" customHeight="1">
      <c r="A45" s="120">
        <v>8</v>
      </c>
      <c r="B45" s="106" t="s">
        <v>61</v>
      </c>
      <c r="C45" s="30">
        <v>169.5</v>
      </c>
      <c r="D45" s="8">
        <v>175.4</v>
      </c>
      <c r="E45" s="144"/>
      <c r="F45" s="145"/>
      <c r="G45" s="22"/>
    </row>
    <row r="46" spans="1:7" ht="15" customHeight="1">
      <c r="A46" s="120">
        <v>9</v>
      </c>
      <c r="B46" s="106" t="s">
        <v>52</v>
      </c>
      <c r="C46" s="30">
        <v>169.5</v>
      </c>
      <c r="D46" s="8">
        <v>175.4</v>
      </c>
      <c r="E46" s="144"/>
      <c r="F46" s="145"/>
      <c r="G46" s="22"/>
    </row>
    <row r="47" spans="1:7" ht="15" customHeight="1">
      <c r="A47" s="120">
        <v>10</v>
      </c>
      <c r="B47" s="106" t="s">
        <v>58</v>
      </c>
      <c r="C47" s="30">
        <v>129.1</v>
      </c>
      <c r="D47" s="8">
        <v>133.6</v>
      </c>
      <c r="E47" s="144"/>
      <c r="F47" s="145"/>
      <c r="G47" s="22"/>
    </row>
    <row r="48" spans="1:7" ht="15" customHeight="1">
      <c r="A48" s="119"/>
      <c r="B48" s="109" t="s">
        <v>62</v>
      </c>
      <c r="C48" s="124">
        <f>SUM(C49:C57)</f>
        <v>1798.5</v>
      </c>
      <c r="D48" s="124">
        <f>SUM(D49:D57)</f>
        <v>1859.1000000000004</v>
      </c>
      <c r="E48" s="142"/>
      <c r="F48" s="145"/>
      <c r="G48" s="22"/>
    </row>
    <row r="49" spans="1:7" ht="15" customHeight="1">
      <c r="A49" s="120">
        <v>1</v>
      </c>
      <c r="B49" s="106" t="s">
        <v>67</v>
      </c>
      <c r="C49" s="30">
        <v>170</v>
      </c>
      <c r="D49" s="8">
        <v>175.9</v>
      </c>
      <c r="E49" s="144"/>
      <c r="F49" s="145"/>
      <c r="G49" s="22"/>
    </row>
    <row r="50" spans="1:7" ht="15" customHeight="1">
      <c r="A50" s="120">
        <v>2</v>
      </c>
      <c r="B50" s="106" t="s">
        <v>64</v>
      </c>
      <c r="C50" s="30">
        <v>170</v>
      </c>
      <c r="D50" s="8">
        <v>175.9</v>
      </c>
      <c r="E50" s="144"/>
      <c r="F50" s="145"/>
      <c r="G50" s="22"/>
    </row>
    <row r="51" spans="1:7" ht="15" customHeight="1">
      <c r="A51" s="120">
        <v>3</v>
      </c>
      <c r="B51" s="106" t="s">
        <v>131</v>
      </c>
      <c r="C51" s="30">
        <v>479.9</v>
      </c>
      <c r="D51" s="8">
        <v>494.7</v>
      </c>
      <c r="E51" s="144"/>
      <c r="F51" s="145"/>
      <c r="G51" s="22"/>
    </row>
    <row r="52" spans="1:7" ht="15" customHeight="1">
      <c r="A52" s="120">
        <v>4</v>
      </c>
      <c r="B52" s="106" t="s">
        <v>69</v>
      </c>
      <c r="C52" s="30">
        <v>129.1</v>
      </c>
      <c r="D52" s="8">
        <v>133.6</v>
      </c>
      <c r="E52" s="144"/>
      <c r="F52" s="145"/>
      <c r="G52" s="22"/>
    </row>
    <row r="53" spans="1:7" ht="15" customHeight="1">
      <c r="A53" s="120">
        <v>5</v>
      </c>
      <c r="B53" s="107" t="s">
        <v>66</v>
      </c>
      <c r="C53" s="30">
        <v>170</v>
      </c>
      <c r="D53" s="8">
        <v>175.9</v>
      </c>
      <c r="E53" s="144"/>
      <c r="F53" s="145"/>
      <c r="G53" s="22"/>
    </row>
    <row r="54" spans="1:7" ht="15" customHeight="1">
      <c r="A54" s="120">
        <v>6</v>
      </c>
      <c r="B54" s="106" t="s">
        <v>63</v>
      </c>
      <c r="C54" s="30">
        <v>170</v>
      </c>
      <c r="D54" s="8">
        <v>175.9</v>
      </c>
      <c r="E54" s="144"/>
      <c r="F54" s="145"/>
      <c r="G54" s="22"/>
    </row>
    <row r="55" spans="1:7" ht="15" customHeight="1">
      <c r="A55" s="120">
        <v>7</v>
      </c>
      <c r="B55" s="106" t="s">
        <v>65</v>
      </c>
      <c r="C55" s="30">
        <v>170</v>
      </c>
      <c r="D55" s="8">
        <v>175.9</v>
      </c>
      <c r="E55" s="144"/>
      <c r="F55" s="145"/>
      <c r="G55" s="22"/>
    </row>
    <row r="56" spans="1:7" ht="15" customHeight="1">
      <c r="A56" s="120">
        <v>8</v>
      </c>
      <c r="B56" s="106" t="s">
        <v>182</v>
      </c>
      <c r="C56" s="30">
        <v>169.5</v>
      </c>
      <c r="D56" s="8">
        <v>175.4</v>
      </c>
      <c r="E56" s="144"/>
      <c r="F56" s="145"/>
      <c r="G56" s="22"/>
    </row>
    <row r="57" spans="1:7" ht="15" customHeight="1">
      <c r="A57" s="120">
        <v>9</v>
      </c>
      <c r="B57" s="106" t="s">
        <v>70</v>
      </c>
      <c r="C57" s="30">
        <v>170</v>
      </c>
      <c r="D57" s="8">
        <v>175.9</v>
      </c>
      <c r="E57" s="144"/>
      <c r="F57" s="145"/>
      <c r="G57" s="22"/>
    </row>
    <row r="58" spans="1:7" ht="15" customHeight="1">
      <c r="A58" s="120"/>
      <c r="B58" s="108" t="s">
        <v>71</v>
      </c>
      <c r="C58" s="124">
        <f>C59+C60</f>
        <v>380.4</v>
      </c>
      <c r="D58" s="124">
        <f>D59+D60</f>
        <v>393.8</v>
      </c>
      <c r="E58" s="142"/>
      <c r="F58" s="145"/>
      <c r="G58" s="22"/>
    </row>
    <row r="59" spans="1:7" ht="15" customHeight="1">
      <c r="A59" s="120">
        <v>1</v>
      </c>
      <c r="B59" s="106" t="s">
        <v>135</v>
      </c>
      <c r="C59" s="30">
        <v>269.2</v>
      </c>
      <c r="D59" s="8">
        <v>278.8</v>
      </c>
      <c r="E59" s="144"/>
      <c r="F59" s="145"/>
      <c r="G59" s="22"/>
    </row>
    <row r="60" spans="1:7" ht="15" customHeight="1">
      <c r="A60" s="120">
        <v>2</v>
      </c>
      <c r="B60" s="106" t="s">
        <v>183</v>
      </c>
      <c r="C60" s="30">
        <v>111.2</v>
      </c>
      <c r="D60" s="8">
        <v>115</v>
      </c>
      <c r="E60" s="144"/>
      <c r="F60" s="145"/>
      <c r="G60" s="22"/>
    </row>
    <row r="61" spans="1:7" ht="15" customHeight="1">
      <c r="A61" s="119"/>
      <c r="B61" s="108" t="s">
        <v>72</v>
      </c>
      <c r="C61" s="124">
        <f>SUM(C62:C67)</f>
        <v>1232.6</v>
      </c>
      <c r="D61" s="124">
        <f>SUM(D62:D67)</f>
        <v>1274.1</v>
      </c>
      <c r="E61" s="142"/>
      <c r="F61" s="145"/>
      <c r="G61" s="22"/>
    </row>
    <row r="62" spans="1:7" ht="15" customHeight="1">
      <c r="A62" s="120">
        <v>1</v>
      </c>
      <c r="B62" s="106" t="s">
        <v>73</v>
      </c>
      <c r="C62" s="30">
        <v>465.9</v>
      </c>
      <c r="D62" s="8">
        <v>480.7</v>
      </c>
      <c r="E62" s="144"/>
      <c r="F62" s="145"/>
      <c r="G62" s="22"/>
    </row>
    <row r="63" spans="1:7" ht="15" customHeight="1">
      <c r="A63" s="120">
        <v>2</v>
      </c>
      <c r="B63" s="106" t="s">
        <v>136</v>
      </c>
      <c r="C63" s="30">
        <v>169.5</v>
      </c>
      <c r="D63" s="8">
        <v>175.4</v>
      </c>
      <c r="E63" s="144"/>
      <c r="F63" s="145"/>
      <c r="G63" s="22"/>
    </row>
    <row r="64" spans="1:7" ht="15" customHeight="1">
      <c r="A64" s="120">
        <v>3</v>
      </c>
      <c r="B64" s="106" t="s">
        <v>74</v>
      </c>
      <c r="C64" s="30">
        <v>169.5</v>
      </c>
      <c r="D64" s="8">
        <v>175.4</v>
      </c>
      <c r="E64" s="144"/>
      <c r="F64" s="145"/>
      <c r="G64" s="22"/>
    </row>
    <row r="65" spans="1:7" ht="15" customHeight="1">
      <c r="A65" s="120">
        <v>4</v>
      </c>
      <c r="B65" s="106" t="s">
        <v>137</v>
      </c>
      <c r="C65" s="30">
        <v>128.6</v>
      </c>
      <c r="D65" s="8">
        <v>133.1</v>
      </c>
      <c r="E65" s="144"/>
      <c r="F65" s="145"/>
      <c r="G65" s="22"/>
    </row>
    <row r="66" spans="1:7" ht="15" customHeight="1">
      <c r="A66" s="120">
        <v>5</v>
      </c>
      <c r="B66" s="106" t="s">
        <v>184</v>
      </c>
      <c r="C66" s="30">
        <v>170</v>
      </c>
      <c r="D66" s="8">
        <v>175.9</v>
      </c>
      <c r="E66" s="144"/>
      <c r="F66" s="145"/>
      <c r="G66" s="22"/>
    </row>
    <row r="67" spans="1:7" ht="15" customHeight="1">
      <c r="A67" s="120">
        <v>6</v>
      </c>
      <c r="B67" s="106" t="s">
        <v>76</v>
      </c>
      <c r="C67" s="30">
        <v>129.1</v>
      </c>
      <c r="D67" s="8">
        <v>133.6</v>
      </c>
      <c r="E67" s="144"/>
      <c r="F67" s="145"/>
      <c r="G67" s="22"/>
    </row>
    <row r="68" spans="1:7" ht="15" customHeight="1">
      <c r="A68" s="119"/>
      <c r="B68" s="108" t="s">
        <v>77</v>
      </c>
      <c r="C68" s="124">
        <f>SUM(C69:C75)</f>
        <v>1065.3000000000002</v>
      </c>
      <c r="D68" s="124">
        <f>SUM(D69:D75)</f>
        <v>1102.4</v>
      </c>
      <c r="E68" s="142"/>
      <c r="F68" s="145"/>
      <c r="G68" s="22"/>
    </row>
    <row r="69" spans="1:7" ht="15" customHeight="1">
      <c r="A69" s="120">
        <v>1</v>
      </c>
      <c r="B69" s="106" t="s">
        <v>79</v>
      </c>
      <c r="C69" s="30">
        <v>170</v>
      </c>
      <c r="D69" s="8">
        <v>175.9</v>
      </c>
      <c r="E69" s="144"/>
      <c r="F69" s="145"/>
      <c r="G69" s="22"/>
    </row>
    <row r="70" spans="1:7" ht="15" customHeight="1">
      <c r="A70" s="120">
        <v>2</v>
      </c>
      <c r="B70" s="106" t="s">
        <v>138</v>
      </c>
      <c r="C70" s="30">
        <v>128.6</v>
      </c>
      <c r="D70" s="8">
        <v>133.1</v>
      </c>
      <c r="E70" s="144"/>
      <c r="F70" s="145"/>
      <c r="G70" s="22"/>
    </row>
    <row r="71" spans="1:7" ht="15" customHeight="1">
      <c r="A71" s="120">
        <v>3</v>
      </c>
      <c r="B71" s="106" t="s">
        <v>83</v>
      </c>
      <c r="C71" s="30">
        <v>169.5</v>
      </c>
      <c r="D71" s="8">
        <v>175.4</v>
      </c>
      <c r="E71" s="144"/>
      <c r="F71" s="145"/>
      <c r="G71" s="22"/>
    </row>
    <row r="72" spans="1:7" ht="15" customHeight="1">
      <c r="A72" s="120">
        <v>4</v>
      </c>
      <c r="B72" s="106" t="s">
        <v>82</v>
      </c>
      <c r="C72" s="30">
        <v>129.1</v>
      </c>
      <c r="D72" s="8">
        <v>133.6</v>
      </c>
      <c r="E72" s="144"/>
      <c r="F72" s="145"/>
      <c r="G72" s="22"/>
    </row>
    <row r="73" spans="1:7" ht="15" customHeight="1">
      <c r="A73" s="120">
        <v>5</v>
      </c>
      <c r="B73" s="106" t="s">
        <v>80</v>
      </c>
      <c r="C73" s="30">
        <v>129.1</v>
      </c>
      <c r="D73" s="8">
        <v>133.6</v>
      </c>
      <c r="E73" s="144"/>
      <c r="F73" s="145"/>
      <c r="G73" s="22"/>
    </row>
    <row r="74" spans="1:7" ht="15" customHeight="1">
      <c r="A74" s="120">
        <v>6</v>
      </c>
      <c r="B74" s="106" t="s">
        <v>81</v>
      </c>
      <c r="C74" s="30">
        <v>169.5</v>
      </c>
      <c r="D74" s="8">
        <v>175.4</v>
      </c>
      <c r="E74" s="144"/>
      <c r="F74" s="145"/>
      <c r="G74" s="22"/>
    </row>
    <row r="75" spans="1:7" ht="15" customHeight="1">
      <c r="A75" s="120">
        <v>7</v>
      </c>
      <c r="B75" s="106" t="s">
        <v>185</v>
      </c>
      <c r="C75" s="30">
        <v>169.5</v>
      </c>
      <c r="D75" s="8">
        <v>175.4</v>
      </c>
      <c r="E75" s="144"/>
      <c r="F75" s="145"/>
      <c r="G75" s="22"/>
    </row>
    <row r="76" spans="1:7" ht="15" customHeight="1">
      <c r="A76" s="119"/>
      <c r="B76" s="108" t="s">
        <v>84</v>
      </c>
      <c r="C76" s="124">
        <f>SUM(C77:C83)</f>
        <v>1402.1</v>
      </c>
      <c r="D76" s="124">
        <f>SUM(D77:D83)</f>
        <v>1449.5000000000002</v>
      </c>
      <c r="E76" s="142"/>
      <c r="F76" s="145"/>
      <c r="G76" s="22"/>
    </row>
    <row r="77" spans="1:7" ht="15" customHeight="1">
      <c r="A77" s="120">
        <v>1</v>
      </c>
      <c r="B77" s="106" t="s">
        <v>85</v>
      </c>
      <c r="C77" s="30">
        <v>464.9</v>
      </c>
      <c r="D77" s="8">
        <v>479.7</v>
      </c>
      <c r="E77" s="144"/>
      <c r="F77" s="145"/>
      <c r="G77" s="22"/>
    </row>
    <row r="78" spans="1:7" ht="15" customHeight="1">
      <c r="A78" s="120">
        <v>2</v>
      </c>
      <c r="B78" s="107" t="s">
        <v>87</v>
      </c>
      <c r="C78" s="30">
        <v>129.1</v>
      </c>
      <c r="D78" s="8">
        <v>133.6</v>
      </c>
      <c r="E78" s="144"/>
      <c r="F78" s="145"/>
      <c r="G78" s="22"/>
    </row>
    <row r="79" spans="1:7" ht="15" customHeight="1">
      <c r="A79" s="120">
        <v>3</v>
      </c>
      <c r="B79" s="106" t="s">
        <v>89</v>
      </c>
      <c r="C79" s="30">
        <v>129.1</v>
      </c>
      <c r="D79" s="8">
        <v>133.6</v>
      </c>
      <c r="E79" s="144"/>
      <c r="F79" s="145"/>
      <c r="G79" s="22"/>
    </row>
    <row r="80" spans="1:7" ht="15" customHeight="1">
      <c r="A80" s="120">
        <v>4</v>
      </c>
      <c r="B80" s="106" t="s">
        <v>90</v>
      </c>
      <c r="C80" s="30">
        <v>170</v>
      </c>
      <c r="D80" s="8">
        <v>175.9</v>
      </c>
      <c r="E80" s="144"/>
      <c r="F80" s="145"/>
      <c r="G80" s="22"/>
    </row>
    <row r="81" spans="1:7" ht="15" customHeight="1">
      <c r="A81" s="120">
        <v>5</v>
      </c>
      <c r="B81" s="106" t="s">
        <v>88</v>
      </c>
      <c r="C81" s="30">
        <v>169.5</v>
      </c>
      <c r="D81" s="8">
        <v>175.4</v>
      </c>
      <c r="E81" s="144"/>
      <c r="F81" s="145"/>
      <c r="G81" s="22"/>
    </row>
    <row r="82" spans="1:7" ht="15" customHeight="1">
      <c r="A82" s="120">
        <v>6</v>
      </c>
      <c r="B82" s="106" t="s">
        <v>139</v>
      </c>
      <c r="C82" s="30">
        <v>170</v>
      </c>
      <c r="D82" s="8">
        <v>175.9</v>
      </c>
      <c r="E82" s="144"/>
      <c r="F82" s="145"/>
      <c r="G82" s="22"/>
    </row>
    <row r="83" spans="1:7" ht="15" customHeight="1">
      <c r="A83" s="120">
        <v>7</v>
      </c>
      <c r="B83" s="106" t="s">
        <v>86</v>
      </c>
      <c r="C83" s="30">
        <v>169.5</v>
      </c>
      <c r="D83" s="8">
        <v>175.4</v>
      </c>
      <c r="E83" s="144"/>
      <c r="F83" s="145"/>
      <c r="G83" s="22"/>
    </row>
    <row r="84" spans="1:7" ht="15" customHeight="1">
      <c r="A84" s="119"/>
      <c r="B84" s="108" t="s">
        <v>91</v>
      </c>
      <c r="C84" s="124">
        <f>SUM(C85:C91)</f>
        <v>1693.4999999999998</v>
      </c>
      <c r="D84" s="124">
        <f>SUM(D85:D91)</f>
        <v>1749.8</v>
      </c>
      <c r="E84" s="142"/>
      <c r="F84" s="145"/>
      <c r="G84" s="22"/>
    </row>
    <row r="85" spans="1:7" ht="15" customHeight="1">
      <c r="A85" s="120">
        <v>1</v>
      </c>
      <c r="B85" s="106" t="s">
        <v>92</v>
      </c>
      <c r="C85" s="30">
        <v>463.9</v>
      </c>
      <c r="D85" s="8">
        <v>478.7</v>
      </c>
      <c r="E85" s="144"/>
      <c r="F85" s="145"/>
      <c r="G85" s="22"/>
    </row>
    <row r="86" spans="1:7" ht="15" customHeight="1">
      <c r="A86" s="120">
        <v>2</v>
      </c>
      <c r="B86" s="106" t="s">
        <v>97</v>
      </c>
      <c r="C86" s="30">
        <v>169.5</v>
      </c>
      <c r="D86" s="8">
        <v>175.4</v>
      </c>
      <c r="E86" s="144"/>
      <c r="F86" s="145"/>
      <c r="G86" s="22"/>
    </row>
    <row r="87" spans="1:7" ht="15" customHeight="1">
      <c r="A87" s="120">
        <v>3</v>
      </c>
      <c r="B87" s="106" t="s">
        <v>93</v>
      </c>
      <c r="C87" s="30">
        <v>463.4</v>
      </c>
      <c r="D87" s="8">
        <v>478.2</v>
      </c>
      <c r="E87" s="144"/>
      <c r="F87" s="145"/>
      <c r="G87" s="22"/>
    </row>
    <row r="88" spans="1:7" ht="15" customHeight="1">
      <c r="A88" s="120">
        <v>4</v>
      </c>
      <c r="B88" s="106" t="s">
        <v>96</v>
      </c>
      <c r="C88" s="30">
        <v>169.5</v>
      </c>
      <c r="D88" s="8">
        <v>175.4</v>
      </c>
      <c r="E88" s="144"/>
      <c r="F88" s="145"/>
      <c r="G88" s="22"/>
    </row>
    <row r="89" spans="1:7" ht="15" customHeight="1">
      <c r="A89" s="120">
        <v>5</v>
      </c>
      <c r="B89" s="106" t="s">
        <v>98</v>
      </c>
      <c r="C89" s="30">
        <v>128.6</v>
      </c>
      <c r="D89" s="8">
        <v>133.1</v>
      </c>
      <c r="E89" s="144"/>
      <c r="F89" s="145"/>
      <c r="G89" s="22"/>
    </row>
    <row r="90" spans="1:7" ht="15" customHeight="1">
      <c r="A90" s="120">
        <v>6</v>
      </c>
      <c r="B90" s="106" t="s">
        <v>94</v>
      </c>
      <c r="C90" s="30">
        <v>170</v>
      </c>
      <c r="D90" s="8">
        <v>175.9</v>
      </c>
      <c r="E90" s="144"/>
      <c r="F90" s="145"/>
      <c r="G90" s="22"/>
    </row>
    <row r="91" spans="1:7" ht="15" customHeight="1">
      <c r="A91" s="120">
        <v>7</v>
      </c>
      <c r="B91" s="106" t="s">
        <v>95</v>
      </c>
      <c r="C91" s="30">
        <v>128.6</v>
      </c>
      <c r="D91" s="8">
        <v>133.1</v>
      </c>
      <c r="E91" s="144"/>
      <c r="F91" s="145"/>
      <c r="G91" s="22"/>
    </row>
    <row r="92" spans="1:7" ht="15" customHeight="1">
      <c r="A92" s="119"/>
      <c r="B92" s="108" t="s">
        <v>99</v>
      </c>
      <c r="C92" s="124">
        <f>SUM(C93:C98)</f>
        <v>937.7</v>
      </c>
      <c r="D92" s="124">
        <f>SUM(D93:D98)</f>
        <v>970.3000000000001</v>
      </c>
      <c r="E92" s="142"/>
      <c r="F92" s="145"/>
      <c r="G92" s="22"/>
    </row>
    <row r="93" spans="1:7" ht="15" customHeight="1">
      <c r="A93" s="120">
        <v>1</v>
      </c>
      <c r="B93" s="106" t="s">
        <v>101</v>
      </c>
      <c r="C93" s="30">
        <v>170</v>
      </c>
      <c r="D93" s="8">
        <v>175.9</v>
      </c>
      <c r="E93" s="144"/>
      <c r="F93" s="145"/>
      <c r="G93" s="22"/>
    </row>
    <row r="94" spans="1:7" ht="15" customHeight="1">
      <c r="A94" s="120">
        <v>2</v>
      </c>
      <c r="B94" s="106" t="s">
        <v>141</v>
      </c>
      <c r="C94" s="30">
        <v>169.5</v>
      </c>
      <c r="D94" s="8">
        <v>175.4</v>
      </c>
      <c r="E94" s="144"/>
      <c r="F94" s="145"/>
      <c r="G94" s="22"/>
    </row>
    <row r="95" spans="1:7" ht="15" customHeight="1">
      <c r="A95" s="120">
        <v>3</v>
      </c>
      <c r="B95" s="106" t="s">
        <v>103</v>
      </c>
      <c r="C95" s="30">
        <v>170</v>
      </c>
      <c r="D95" s="8">
        <v>175.9</v>
      </c>
      <c r="E95" s="144"/>
      <c r="F95" s="145"/>
      <c r="G95" s="22"/>
    </row>
    <row r="96" spans="1:7" ht="15" customHeight="1">
      <c r="A96" s="120">
        <v>4</v>
      </c>
      <c r="B96" s="106" t="s">
        <v>102</v>
      </c>
      <c r="C96" s="30">
        <v>129.1</v>
      </c>
      <c r="D96" s="8">
        <v>133.6</v>
      </c>
      <c r="E96" s="144"/>
      <c r="F96" s="145"/>
      <c r="G96" s="22"/>
    </row>
    <row r="97" spans="1:7" ht="15" customHeight="1">
      <c r="A97" s="120">
        <v>5</v>
      </c>
      <c r="B97" s="106" t="s">
        <v>140</v>
      </c>
      <c r="C97" s="30">
        <v>170</v>
      </c>
      <c r="D97" s="8">
        <v>175.9</v>
      </c>
      <c r="E97" s="144"/>
      <c r="F97" s="145"/>
      <c r="G97" s="22"/>
    </row>
    <row r="98" spans="1:7" ht="15" customHeight="1">
      <c r="A98" s="120">
        <v>6</v>
      </c>
      <c r="B98" s="106" t="s">
        <v>100</v>
      </c>
      <c r="C98" s="30">
        <v>129.1</v>
      </c>
      <c r="D98" s="8">
        <v>133.6</v>
      </c>
      <c r="E98" s="144"/>
      <c r="F98" s="145"/>
      <c r="G98" s="22"/>
    </row>
    <row r="99" spans="1:7" ht="15" customHeight="1">
      <c r="A99" s="119"/>
      <c r="B99" s="108" t="s">
        <v>104</v>
      </c>
      <c r="C99" s="154">
        <f>C100</f>
        <v>204</v>
      </c>
      <c r="D99" s="154">
        <f>D100</f>
        <v>211.2</v>
      </c>
      <c r="E99" s="142"/>
      <c r="F99" s="145"/>
      <c r="G99" s="22"/>
    </row>
    <row r="100" spans="1:7" ht="15" customHeight="1">
      <c r="A100" s="120">
        <v>1</v>
      </c>
      <c r="B100" s="106" t="s">
        <v>142</v>
      </c>
      <c r="C100" s="30">
        <v>204</v>
      </c>
      <c r="D100" s="8">
        <v>211.2</v>
      </c>
      <c r="E100" s="144"/>
      <c r="F100" s="145"/>
      <c r="G100" s="22"/>
    </row>
    <row r="101" spans="1:7" ht="15" customHeight="1">
      <c r="A101" s="119"/>
      <c r="B101" s="108" t="s">
        <v>105</v>
      </c>
      <c r="C101" s="124">
        <f>SUM(C102:C106)</f>
        <v>721.8999999999999</v>
      </c>
      <c r="D101" s="124">
        <f>SUM(D102:D106)</f>
        <v>747.0999999999999</v>
      </c>
      <c r="E101" s="142"/>
      <c r="F101" s="145"/>
      <c r="G101" s="22"/>
    </row>
    <row r="102" spans="1:7" ht="15" customHeight="1">
      <c r="A102" s="120">
        <v>1</v>
      </c>
      <c r="B102" s="106" t="s">
        <v>143</v>
      </c>
      <c r="C102" s="30">
        <v>204</v>
      </c>
      <c r="D102" s="8">
        <v>211.2</v>
      </c>
      <c r="E102" s="144"/>
      <c r="F102" s="145"/>
      <c r="G102" s="22"/>
    </row>
    <row r="103" spans="1:7" ht="15" customHeight="1">
      <c r="A103" s="120">
        <v>2</v>
      </c>
      <c r="B103" s="106" t="s">
        <v>106</v>
      </c>
      <c r="C103" s="30">
        <v>203.5</v>
      </c>
      <c r="D103" s="8">
        <v>210.7</v>
      </c>
      <c r="E103" s="144"/>
      <c r="F103" s="145"/>
      <c r="G103" s="22"/>
    </row>
    <row r="104" spans="1:7" ht="15" customHeight="1">
      <c r="A104" s="120">
        <v>3</v>
      </c>
      <c r="B104" s="106" t="s">
        <v>107</v>
      </c>
      <c r="C104" s="30">
        <v>104.8</v>
      </c>
      <c r="D104" s="8">
        <v>108.4</v>
      </c>
      <c r="E104" s="144"/>
      <c r="F104" s="145"/>
      <c r="G104" s="22"/>
    </row>
    <row r="105" spans="1:7" ht="15" customHeight="1">
      <c r="A105" s="120">
        <v>4</v>
      </c>
      <c r="B105" s="106" t="s">
        <v>144</v>
      </c>
      <c r="C105" s="30">
        <v>104.8</v>
      </c>
      <c r="D105" s="8">
        <v>108.4</v>
      </c>
      <c r="E105" s="144"/>
      <c r="F105" s="145"/>
      <c r="G105" s="22"/>
    </row>
    <row r="106" spans="1:7" ht="15" customHeight="1">
      <c r="A106" s="120">
        <v>5</v>
      </c>
      <c r="B106" s="106" t="s">
        <v>108</v>
      </c>
      <c r="C106" s="30">
        <v>104.8</v>
      </c>
      <c r="D106" s="8">
        <v>108.4</v>
      </c>
      <c r="E106" s="144"/>
      <c r="F106" s="145"/>
      <c r="G106" s="22"/>
    </row>
    <row r="107" spans="1:7" ht="15" customHeight="1">
      <c r="A107" s="119"/>
      <c r="B107" s="108" t="s">
        <v>109</v>
      </c>
      <c r="C107" s="124">
        <f>SUM(C108:C116)</f>
        <v>1406.7</v>
      </c>
      <c r="D107" s="124">
        <f>SUM(D108:D116)</f>
        <v>1455.8000000000002</v>
      </c>
      <c r="E107" s="142"/>
      <c r="F107" s="145"/>
      <c r="G107" s="22"/>
    </row>
    <row r="108" spans="1:7" ht="15" customHeight="1">
      <c r="A108" s="120">
        <v>1</v>
      </c>
      <c r="B108" s="106" t="s">
        <v>113</v>
      </c>
      <c r="C108" s="30">
        <v>170</v>
      </c>
      <c r="D108" s="8">
        <v>175.9</v>
      </c>
      <c r="E108" s="144"/>
      <c r="F108" s="145"/>
      <c r="G108" s="22"/>
    </row>
    <row r="109" spans="1:7" ht="15" customHeight="1">
      <c r="A109" s="120">
        <v>2</v>
      </c>
      <c r="B109" s="106" t="s">
        <v>112</v>
      </c>
      <c r="C109" s="30">
        <v>129.1</v>
      </c>
      <c r="D109" s="8">
        <v>133.6</v>
      </c>
      <c r="E109" s="144"/>
      <c r="F109" s="145"/>
      <c r="G109" s="22"/>
    </row>
    <row r="110" spans="1:7" ht="15" customHeight="1">
      <c r="A110" s="120">
        <v>3</v>
      </c>
      <c r="B110" s="106" t="s">
        <v>110</v>
      </c>
      <c r="C110" s="30">
        <v>129.1</v>
      </c>
      <c r="D110" s="8">
        <v>133.6</v>
      </c>
      <c r="E110" s="144"/>
      <c r="F110" s="145"/>
      <c r="G110" s="22"/>
    </row>
    <row r="111" spans="1:7" ht="15" customHeight="1">
      <c r="A111" s="120">
        <v>4</v>
      </c>
      <c r="B111" s="106" t="s">
        <v>114</v>
      </c>
      <c r="C111" s="30">
        <v>129.1</v>
      </c>
      <c r="D111" s="8">
        <v>133.6</v>
      </c>
      <c r="E111" s="144"/>
      <c r="F111" s="145"/>
      <c r="G111" s="22"/>
    </row>
    <row r="112" spans="1:7" ht="15" customHeight="1">
      <c r="A112" s="120">
        <v>5</v>
      </c>
      <c r="B112" s="106" t="s">
        <v>132</v>
      </c>
      <c r="C112" s="30">
        <v>129.1</v>
      </c>
      <c r="D112" s="8">
        <v>133.6</v>
      </c>
      <c r="E112" s="144"/>
      <c r="F112" s="145"/>
      <c r="G112" s="22"/>
    </row>
    <row r="113" spans="1:7" ht="15" customHeight="1">
      <c r="A113" s="120">
        <v>6</v>
      </c>
      <c r="B113" s="106" t="s">
        <v>75</v>
      </c>
      <c r="C113" s="30">
        <v>170</v>
      </c>
      <c r="D113" s="8">
        <v>175.9</v>
      </c>
      <c r="E113" s="144"/>
      <c r="F113" s="145"/>
      <c r="G113" s="22"/>
    </row>
    <row r="114" spans="1:7" ht="15" customHeight="1">
      <c r="A114" s="120">
        <v>7</v>
      </c>
      <c r="B114" s="106" t="s">
        <v>41</v>
      </c>
      <c r="C114" s="30">
        <v>211.3</v>
      </c>
      <c r="D114" s="8">
        <v>218.8</v>
      </c>
      <c r="E114" s="144"/>
      <c r="F114" s="145"/>
      <c r="G114" s="22"/>
    </row>
    <row r="115" spans="1:7" ht="15" customHeight="1">
      <c r="A115" s="120">
        <v>8</v>
      </c>
      <c r="B115" s="106" t="s">
        <v>186</v>
      </c>
      <c r="C115" s="30">
        <v>169.5</v>
      </c>
      <c r="D115" s="8">
        <v>175.4</v>
      </c>
      <c r="E115" s="144"/>
      <c r="F115" s="145"/>
      <c r="G115" s="22"/>
    </row>
    <row r="116" spans="1:7" ht="15" customHeight="1">
      <c r="A116" s="120">
        <v>9</v>
      </c>
      <c r="B116" s="106" t="s">
        <v>46</v>
      </c>
      <c r="C116" s="30">
        <v>169.5</v>
      </c>
      <c r="D116" s="8">
        <v>175.4</v>
      </c>
      <c r="E116" s="144"/>
      <c r="F116" s="145"/>
      <c r="G116" s="22"/>
    </row>
    <row r="117" spans="1:7" ht="15" customHeight="1">
      <c r="A117" s="119"/>
      <c r="B117" s="108" t="s">
        <v>115</v>
      </c>
      <c r="C117" s="124">
        <f>SUM(C118:C121)</f>
        <v>934</v>
      </c>
      <c r="D117" s="124">
        <f>SUM(D118:D121)</f>
        <v>965.1</v>
      </c>
      <c r="E117" s="142"/>
      <c r="F117" s="145"/>
      <c r="G117" s="22"/>
    </row>
    <row r="118" spans="1:7" ht="15" customHeight="1">
      <c r="A118" s="120">
        <v>1</v>
      </c>
      <c r="B118" s="106" t="s">
        <v>116</v>
      </c>
      <c r="C118" s="30">
        <v>465.9</v>
      </c>
      <c r="D118" s="8">
        <v>480.7</v>
      </c>
      <c r="E118" s="144"/>
      <c r="F118" s="145"/>
      <c r="G118" s="22"/>
    </row>
    <row r="119" spans="1:7" ht="15" customHeight="1">
      <c r="A119" s="120">
        <v>2</v>
      </c>
      <c r="B119" s="106" t="s">
        <v>117</v>
      </c>
      <c r="C119" s="30">
        <v>169.5</v>
      </c>
      <c r="D119" s="8">
        <v>175.4</v>
      </c>
      <c r="E119" s="144"/>
      <c r="F119" s="145"/>
      <c r="G119" s="22"/>
    </row>
    <row r="120" spans="1:7" ht="15" customHeight="1">
      <c r="A120" s="120">
        <v>3</v>
      </c>
      <c r="B120" s="106" t="s">
        <v>30</v>
      </c>
      <c r="C120" s="30">
        <v>170</v>
      </c>
      <c r="D120" s="8">
        <v>175.9</v>
      </c>
      <c r="E120" s="144"/>
      <c r="F120" s="145"/>
      <c r="G120" s="22"/>
    </row>
    <row r="121" spans="1:7" ht="15" customHeight="1">
      <c r="A121" s="120">
        <v>4</v>
      </c>
      <c r="B121" s="106" t="s">
        <v>118</v>
      </c>
      <c r="C121" s="30">
        <v>128.6</v>
      </c>
      <c r="D121" s="8">
        <v>133.1</v>
      </c>
      <c r="E121" s="144"/>
      <c r="F121" s="145"/>
      <c r="G121" s="22"/>
    </row>
    <row r="122" spans="1:7" ht="15" customHeight="1">
      <c r="A122" s="119"/>
      <c r="B122" s="108" t="s">
        <v>119</v>
      </c>
      <c r="C122" s="124">
        <f>SUM(C123:C127)</f>
        <v>1060.6999999999998</v>
      </c>
      <c r="D122" s="124">
        <f>SUM(D123:D127)</f>
        <v>1096.2</v>
      </c>
      <c r="E122" s="142"/>
      <c r="F122" s="145"/>
      <c r="G122" s="22"/>
    </row>
    <row r="123" spans="1:7" ht="15" customHeight="1">
      <c r="A123" s="120">
        <v>1</v>
      </c>
      <c r="B123" s="106" t="s">
        <v>120</v>
      </c>
      <c r="C123" s="30">
        <v>463.4</v>
      </c>
      <c r="D123" s="8">
        <v>478.2</v>
      </c>
      <c r="E123" s="144"/>
      <c r="F123" s="145"/>
      <c r="G123" s="22"/>
    </row>
    <row r="124" spans="1:7" ht="15" customHeight="1">
      <c r="A124" s="120">
        <v>2</v>
      </c>
      <c r="B124" s="106" t="s">
        <v>123</v>
      </c>
      <c r="C124" s="30">
        <v>170</v>
      </c>
      <c r="D124" s="8">
        <v>175.9</v>
      </c>
      <c r="E124" s="144"/>
      <c r="F124" s="145"/>
      <c r="G124" s="22"/>
    </row>
    <row r="125" spans="1:7" ht="15" customHeight="1">
      <c r="A125" s="120">
        <v>3</v>
      </c>
      <c r="B125" s="106" t="s">
        <v>145</v>
      </c>
      <c r="C125" s="30">
        <v>170</v>
      </c>
      <c r="D125" s="8">
        <v>175.9</v>
      </c>
      <c r="E125" s="144"/>
      <c r="F125" s="145"/>
      <c r="G125" s="22"/>
    </row>
    <row r="126" spans="1:7" ht="15" customHeight="1">
      <c r="A126" s="120">
        <v>4</v>
      </c>
      <c r="B126" s="106" t="s">
        <v>122</v>
      </c>
      <c r="C126" s="30">
        <v>87.8</v>
      </c>
      <c r="D126" s="8">
        <v>90.8</v>
      </c>
      <c r="E126" s="144"/>
      <c r="F126" s="145"/>
      <c r="G126" s="22"/>
    </row>
    <row r="127" spans="1:7" ht="15" customHeight="1">
      <c r="A127" s="120">
        <v>5</v>
      </c>
      <c r="B127" s="106" t="s">
        <v>121</v>
      </c>
      <c r="C127" s="30">
        <v>169.5</v>
      </c>
      <c r="D127" s="8">
        <v>175.4</v>
      </c>
      <c r="E127" s="144"/>
      <c r="F127" s="145"/>
      <c r="G127" s="22"/>
    </row>
    <row r="128" spans="1:7" ht="15" customHeight="1">
      <c r="A128" s="119"/>
      <c r="B128" s="108" t="s">
        <v>124</v>
      </c>
      <c r="C128" s="124">
        <f>SUM(C129:C133)</f>
        <v>767.71</v>
      </c>
      <c r="D128" s="124">
        <f>SUM(D129:D133)</f>
        <v>794.5000000000001</v>
      </c>
      <c r="E128" s="142"/>
      <c r="F128" s="145"/>
      <c r="G128" s="22"/>
    </row>
    <row r="129" spans="1:7" ht="15" customHeight="1">
      <c r="A129" s="120">
        <v>1</v>
      </c>
      <c r="B129" s="106" t="s">
        <v>127</v>
      </c>
      <c r="C129" s="30">
        <v>170</v>
      </c>
      <c r="D129" s="8">
        <v>175.9</v>
      </c>
      <c r="E129" s="144"/>
      <c r="F129" s="145"/>
      <c r="G129" s="22"/>
    </row>
    <row r="130" spans="1:7" ht="15" customHeight="1">
      <c r="A130" s="120">
        <v>2</v>
      </c>
      <c r="B130" s="106" t="s">
        <v>128</v>
      </c>
      <c r="C130" s="30">
        <v>87.8</v>
      </c>
      <c r="D130" s="8">
        <v>90.8</v>
      </c>
      <c r="E130" s="144"/>
      <c r="F130" s="145"/>
      <c r="G130" s="22"/>
    </row>
    <row r="131" spans="1:7" ht="15" customHeight="1">
      <c r="A131" s="120">
        <v>3</v>
      </c>
      <c r="B131" s="106" t="s">
        <v>126</v>
      </c>
      <c r="C131" s="30">
        <v>170</v>
      </c>
      <c r="D131" s="8">
        <v>175.9</v>
      </c>
      <c r="E131" s="144"/>
      <c r="F131" s="145"/>
      <c r="G131" s="22"/>
    </row>
    <row r="132" spans="1:7" ht="15" customHeight="1">
      <c r="A132" s="120">
        <v>4</v>
      </c>
      <c r="B132" s="106" t="s">
        <v>125</v>
      </c>
      <c r="C132" s="30">
        <v>210.8</v>
      </c>
      <c r="D132" s="8">
        <v>218.3</v>
      </c>
      <c r="E132" s="144"/>
      <c r="F132" s="145"/>
      <c r="G132" s="22"/>
    </row>
    <row r="133" spans="1:7" ht="15" customHeight="1">
      <c r="A133" s="120">
        <v>5</v>
      </c>
      <c r="B133" s="106" t="s">
        <v>146</v>
      </c>
      <c r="C133" s="30">
        <v>129.11</v>
      </c>
      <c r="D133" s="8">
        <v>133.6</v>
      </c>
      <c r="E133" s="144"/>
      <c r="F133" s="145"/>
      <c r="G133" s="22"/>
    </row>
    <row r="134" spans="1:7" ht="15" customHeight="1">
      <c r="A134" s="119"/>
      <c r="B134" s="114" t="s">
        <v>129</v>
      </c>
      <c r="C134" s="154">
        <v>1217.1</v>
      </c>
      <c r="D134" s="155">
        <v>1417.1</v>
      </c>
      <c r="E134" s="142"/>
      <c r="F134" s="145"/>
      <c r="G134" s="12"/>
    </row>
    <row r="135" spans="1:7" ht="17.25" customHeight="1">
      <c r="A135" s="126"/>
      <c r="B135" s="127" t="s">
        <v>196</v>
      </c>
      <c r="C135" s="122">
        <f>+C8+C16+C134+C61+C58+C76+C25+C117+C107+C128+C92+C122+C84+C37+C101+C68+C100+C48</f>
        <v>21030.510000000002</v>
      </c>
      <c r="D135" s="122">
        <f>+D8+D16+D134+D61+D58+D76+D25+D117+D107+D128+D92+D122+D84+D37+D101+D68+D100+D48</f>
        <v>21909.9</v>
      </c>
      <c r="E135" s="142"/>
      <c r="F135" s="18"/>
      <c r="G135" s="12"/>
    </row>
    <row r="136" spans="1:7" ht="14.25">
      <c r="A136" s="15"/>
      <c r="B136" s="15"/>
      <c r="C136" s="15"/>
      <c r="D136" s="19"/>
      <c r="E136" s="20"/>
      <c r="G136" s="12"/>
    </row>
    <row r="137" spans="1:7" ht="14.25">
      <c r="A137" s="15"/>
      <c r="B137" s="15"/>
      <c r="C137" s="15"/>
      <c r="D137" s="19"/>
      <c r="E137" s="20"/>
      <c r="G137" s="12"/>
    </row>
    <row r="138" spans="1:7" ht="14.25">
      <c r="A138" s="15"/>
      <c r="B138" s="15"/>
      <c r="C138" s="15"/>
      <c r="D138" s="21"/>
      <c r="E138" s="17"/>
      <c r="G138" s="12"/>
    </row>
    <row r="139" spans="1:7" ht="12.75">
      <c r="A139" s="15"/>
      <c r="B139" s="15"/>
      <c r="C139" s="15"/>
      <c r="D139" s="21"/>
      <c r="E139" s="13"/>
      <c r="F139" s="12"/>
      <c r="G139" s="12"/>
    </row>
    <row r="140" ht="12.75">
      <c r="D140" s="62"/>
    </row>
    <row r="142" ht="12.75">
      <c r="D142" s="6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4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7.7109375" style="0" customWidth="1"/>
    <col min="2" max="2" width="28.28125" style="0" customWidth="1"/>
    <col min="3" max="3" width="21.00390625" style="0" customWidth="1"/>
    <col min="4" max="4" width="21.28125" style="0" customWidth="1"/>
    <col min="5" max="5" width="9.00390625" style="0" customWidth="1"/>
  </cols>
  <sheetData>
    <row r="1" spans="1:4" ht="15.75">
      <c r="A1" s="11"/>
      <c r="B1" s="11"/>
      <c r="C1" s="11"/>
      <c r="D1" s="83" t="s">
        <v>223</v>
      </c>
    </row>
    <row r="2" spans="1:4" ht="15.75">
      <c r="A2" s="11"/>
      <c r="B2" s="11"/>
      <c r="C2" s="11"/>
      <c r="D2" s="24" t="s">
        <v>205</v>
      </c>
    </row>
    <row r="3" spans="1:4" ht="15.75">
      <c r="A3" s="2"/>
      <c r="B3" s="2"/>
      <c r="C3" s="2"/>
      <c r="D3" s="2"/>
    </row>
    <row r="4" spans="1:4" ht="15.75">
      <c r="A4" s="225" t="s">
        <v>0</v>
      </c>
      <c r="B4" s="225"/>
      <c r="C4" s="225"/>
      <c r="D4" s="225"/>
    </row>
    <row r="5" spans="1:4" ht="50.25" customHeight="1">
      <c r="A5" s="251" t="s">
        <v>297</v>
      </c>
      <c r="B5" s="251"/>
      <c r="C5" s="251"/>
      <c r="D5" s="251"/>
    </row>
    <row r="6" spans="1:7" ht="15.75">
      <c r="A6" s="4"/>
      <c r="B6" s="4"/>
      <c r="C6" s="4"/>
      <c r="D6" s="4"/>
      <c r="F6" s="104"/>
      <c r="G6" s="104"/>
    </row>
    <row r="7" spans="1:4" ht="15.75">
      <c r="A7" s="4"/>
      <c r="B7" s="4"/>
      <c r="C7" s="4"/>
      <c r="D7" s="3" t="s">
        <v>1</v>
      </c>
    </row>
    <row r="8" spans="1:4" ht="28.5" customHeight="1">
      <c r="A8" s="28" t="s">
        <v>2</v>
      </c>
      <c r="B8" s="28" t="s">
        <v>3</v>
      </c>
      <c r="C8" s="28" t="s">
        <v>207</v>
      </c>
      <c r="D8" s="28" t="s">
        <v>238</v>
      </c>
    </row>
    <row r="9" spans="1:4" ht="15.75">
      <c r="A9" s="39">
        <v>1</v>
      </c>
      <c r="B9" s="132" t="s">
        <v>5</v>
      </c>
      <c r="C9" s="30">
        <v>168.1</v>
      </c>
      <c r="D9" s="8">
        <v>22.4</v>
      </c>
    </row>
    <row r="10" spans="1:4" ht="15.75">
      <c r="A10" s="40">
        <v>2</v>
      </c>
      <c r="B10" s="133" t="s">
        <v>6</v>
      </c>
      <c r="C10" s="30">
        <v>224.2</v>
      </c>
      <c r="D10" s="8">
        <v>39.2</v>
      </c>
    </row>
    <row r="11" spans="1:4" ht="15.75">
      <c r="A11" s="40">
        <v>3</v>
      </c>
      <c r="B11" s="133" t="s">
        <v>159</v>
      </c>
      <c r="C11" s="30">
        <v>313.9</v>
      </c>
      <c r="D11" s="8">
        <v>33.7</v>
      </c>
    </row>
    <row r="12" spans="1:4" ht="15.75">
      <c r="A12" s="40">
        <v>4</v>
      </c>
      <c r="B12" s="133" t="s">
        <v>7</v>
      </c>
      <c r="C12" s="30">
        <v>168.1</v>
      </c>
      <c r="D12" s="8">
        <v>16.8</v>
      </c>
    </row>
    <row r="13" spans="1:4" ht="15.75">
      <c r="A13" s="40">
        <v>5</v>
      </c>
      <c r="B13" s="133" t="s">
        <v>8</v>
      </c>
      <c r="C13" s="30">
        <v>313.9</v>
      </c>
      <c r="D13" s="8">
        <v>44.8</v>
      </c>
    </row>
    <row r="14" spans="1:4" ht="15.75">
      <c r="A14" s="40">
        <v>6</v>
      </c>
      <c r="B14" s="133" t="s">
        <v>9</v>
      </c>
      <c r="C14" s="30">
        <v>134.5</v>
      </c>
      <c r="D14" s="8">
        <v>16.8</v>
      </c>
    </row>
    <row r="15" spans="1:4" ht="15.75">
      <c r="A15" s="40">
        <v>7</v>
      </c>
      <c r="B15" s="133" t="s">
        <v>10</v>
      </c>
      <c r="C15" s="30">
        <v>100.9</v>
      </c>
      <c r="D15" s="8">
        <v>16.8</v>
      </c>
    </row>
    <row r="16" spans="1:4" ht="15.75">
      <c r="A16" s="40">
        <v>8</v>
      </c>
      <c r="B16" s="133" t="s">
        <v>11</v>
      </c>
      <c r="C16" s="30">
        <v>280.2</v>
      </c>
      <c r="D16" s="8">
        <v>22.4</v>
      </c>
    </row>
    <row r="17" spans="1:4" ht="15.75">
      <c r="A17" s="40">
        <v>9</v>
      </c>
      <c r="B17" s="133" t="s">
        <v>12</v>
      </c>
      <c r="C17" s="30">
        <v>134.5</v>
      </c>
      <c r="D17" s="8">
        <v>16.9</v>
      </c>
    </row>
    <row r="18" spans="1:4" ht="15.75">
      <c r="A18" s="40">
        <v>10</v>
      </c>
      <c r="B18" s="133" t="s">
        <v>13</v>
      </c>
      <c r="C18" s="30">
        <v>280.2</v>
      </c>
      <c r="D18" s="8">
        <v>22.4</v>
      </c>
    </row>
    <row r="19" spans="1:4" ht="15.75">
      <c r="A19" s="40">
        <v>11</v>
      </c>
      <c r="B19" s="133" t="s">
        <v>14</v>
      </c>
      <c r="C19" s="30">
        <v>134.5</v>
      </c>
      <c r="D19" s="8">
        <v>28</v>
      </c>
    </row>
    <row r="20" spans="1:4" ht="15.75">
      <c r="A20" s="40">
        <v>12</v>
      </c>
      <c r="B20" s="133" t="s">
        <v>15</v>
      </c>
      <c r="C20" s="30">
        <v>33.6</v>
      </c>
      <c r="D20" s="8">
        <v>5.6</v>
      </c>
    </row>
    <row r="21" spans="1:4" ht="15.75">
      <c r="A21" s="40">
        <v>13</v>
      </c>
      <c r="B21" s="133" t="s">
        <v>16</v>
      </c>
      <c r="C21" s="30">
        <v>123.3</v>
      </c>
      <c r="D21" s="8">
        <v>11.2</v>
      </c>
    </row>
    <row r="22" spans="1:4" ht="15.75">
      <c r="A22" s="40">
        <v>14</v>
      </c>
      <c r="B22" s="133" t="s">
        <v>17</v>
      </c>
      <c r="C22" s="30">
        <v>280.2</v>
      </c>
      <c r="D22" s="8">
        <v>39.2</v>
      </c>
    </row>
    <row r="23" spans="1:4" ht="15.75">
      <c r="A23" s="40">
        <v>15</v>
      </c>
      <c r="B23" s="133" t="s">
        <v>18</v>
      </c>
      <c r="C23" s="30">
        <v>112.1</v>
      </c>
      <c r="D23" s="8">
        <v>11.2</v>
      </c>
    </row>
    <row r="24" spans="1:4" ht="15.75">
      <c r="A24" s="40">
        <v>16</v>
      </c>
      <c r="B24" s="133" t="s">
        <v>19</v>
      </c>
      <c r="C24" s="30">
        <v>134.5</v>
      </c>
      <c r="D24" s="8">
        <v>28</v>
      </c>
    </row>
    <row r="25" spans="1:4" ht="15.75">
      <c r="A25" s="40">
        <v>17</v>
      </c>
      <c r="B25" s="133" t="s">
        <v>20</v>
      </c>
      <c r="C25" s="30">
        <v>123.3</v>
      </c>
      <c r="D25" s="8">
        <v>16.9</v>
      </c>
    </row>
    <row r="26" spans="1:4" ht="15.75">
      <c r="A26" s="40">
        <v>18</v>
      </c>
      <c r="B26" s="133" t="s">
        <v>21</v>
      </c>
      <c r="C26" s="30">
        <v>123.3</v>
      </c>
      <c r="D26" s="8">
        <v>39.2</v>
      </c>
    </row>
    <row r="27" spans="1:4" ht="15.75">
      <c r="A27" s="40">
        <v>19</v>
      </c>
      <c r="B27" s="133" t="s">
        <v>23</v>
      </c>
      <c r="C27" s="30">
        <v>511.6</v>
      </c>
      <c r="D27" s="8">
        <v>78.6</v>
      </c>
    </row>
    <row r="28" spans="1:4" ht="15.75">
      <c r="A28" s="41"/>
      <c r="B28" s="10" t="s">
        <v>22</v>
      </c>
      <c r="C28" s="26">
        <f>SUM(C9:C27)</f>
        <v>3694.9</v>
      </c>
      <c r="D28" s="26">
        <f>SUM(D9:D27)</f>
        <v>510.1</v>
      </c>
    </row>
    <row r="134" ht="12.75">
      <c r="B134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CFFFF"/>
  </sheetPr>
  <dimension ref="A1:F28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4" width="19.8515625" style="0" customWidth="1"/>
    <col min="5" max="5" width="13.28125" style="0" customWidth="1"/>
  </cols>
  <sheetData>
    <row r="1" spans="1:4" ht="15.75">
      <c r="A1" s="2"/>
      <c r="D1" s="24" t="s">
        <v>200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45" customHeight="1">
      <c r="A5" s="229" t="s">
        <v>244</v>
      </c>
      <c r="B5" s="229"/>
      <c r="C5" s="229"/>
      <c r="D5" s="229"/>
    </row>
    <row r="6" spans="1:4" ht="15.75">
      <c r="A6" s="31"/>
      <c r="B6" s="31"/>
      <c r="C6" s="31"/>
      <c r="D6" s="33" t="s">
        <v>1</v>
      </c>
    </row>
    <row r="7" spans="1:4" ht="27" customHeight="1">
      <c r="A7" s="28" t="s">
        <v>2</v>
      </c>
      <c r="B7" s="28" t="s">
        <v>3</v>
      </c>
      <c r="C7" s="28" t="s">
        <v>207</v>
      </c>
      <c r="D7" s="28" t="s">
        <v>238</v>
      </c>
    </row>
    <row r="8" spans="1:6" ht="16.5" customHeight="1">
      <c r="A8" s="6">
        <v>1</v>
      </c>
      <c r="B8" s="37" t="s">
        <v>5</v>
      </c>
      <c r="C8" s="30">
        <v>6308.1</v>
      </c>
      <c r="D8" s="8">
        <v>6308.1</v>
      </c>
      <c r="E8" s="60"/>
      <c r="F8" s="60"/>
    </row>
    <row r="9" spans="1:6" ht="15.75">
      <c r="A9" s="7">
        <v>2</v>
      </c>
      <c r="B9" s="37" t="s">
        <v>6</v>
      </c>
      <c r="C9" s="30">
        <v>6507.4</v>
      </c>
      <c r="D9" s="8">
        <v>6507.4</v>
      </c>
      <c r="E9" s="60"/>
      <c r="F9" s="60"/>
    </row>
    <row r="10" spans="1:6" ht="15.75">
      <c r="A10" s="7">
        <v>3</v>
      </c>
      <c r="B10" s="37" t="s">
        <v>159</v>
      </c>
      <c r="C10" s="30">
        <v>10059.4</v>
      </c>
      <c r="D10" s="8">
        <v>10059.4</v>
      </c>
      <c r="E10" s="60"/>
      <c r="F10" s="60"/>
    </row>
    <row r="11" spans="1:6" ht="15.75">
      <c r="A11" s="7">
        <v>4</v>
      </c>
      <c r="B11" s="37" t="s">
        <v>7</v>
      </c>
      <c r="C11" s="30">
        <v>5873.5</v>
      </c>
      <c r="D11" s="8">
        <v>5873.5</v>
      </c>
      <c r="E11" s="60"/>
      <c r="F11" s="60"/>
    </row>
    <row r="12" spans="1:6" ht="15.75">
      <c r="A12" s="7">
        <v>5</v>
      </c>
      <c r="B12" s="37" t="s">
        <v>8</v>
      </c>
      <c r="C12" s="30">
        <v>12165.6</v>
      </c>
      <c r="D12" s="8">
        <v>12165.6</v>
      </c>
      <c r="E12" s="60"/>
      <c r="F12" s="60"/>
    </row>
    <row r="13" spans="1:6" ht="15.75">
      <c r="A13" s="7">
        <v>6</v>
      </c>
      <c r="B13" s="37" t="s">
        <v>9</v>
      </c>
      <c r="C13" s="30">
        <v>3148</v>
      </c>
      <c r="D13" s="8">
        <v>3148</v>
      </c>
      <c r="E13" s="60"/>
      <c r="F13" s="60"/>
    </row>
    <row r="14" spans="1:6" ht="15.75">
      <c r="A14" s="7">
        <v>7</v>
      </c>
      <c r="B14" s="37" t="s">
        <v>10</v>
      </c>
      <c r="C14" s="30">
        <v>4073.5</v>
      </c>
      <c r="D14" s="8">
        <v>4073.5</v>
      </c>
      <c r="E14" s="60"/>
      <c r="F14" s="60"/>
    </row>
    <row r="15" spans="1:6" ht="15.75">
      <c r="A15" s="7">
        <v>8</v>
      </c>
      <c r="B15" s="37" t="s">
        <v>11</v>
      </c>
      <c r="C15" s="30">
        <v>4148.9</v>
      </c>
      <c r="D15" s="8">
        <v>4148.9</v>
      </c>
      <c r="E15" s="60"/>
      <c r="F15" s="60"/>
    </row>
    <row r="16" spans="1:6" ht="15.75">
      <c r="A16" s="7">
        <v>9</v>
      </c>
      <c r="B16" s="37" t="s">
        <v>12</v>
      </c>
      <c r="C16" s="30">
        <v>4718.1</v>
      </c>
      <c r="D16" s="8">
        <v>4718.1</v>
      </c>
      <c r="E16" s="60"/>
      <c r="F16" s="60"/>
    </row>
    <row r="17" spans="1:6" ht="15.75">
      <c r="A17" s="7">
        <v>10</v>
      </c>
      <c r="B17" s="37" t="s">
        <v>13</v>
      </c>
      <c r="C17" s="30">
        <v>5282</v>
      </c>
      <c r="D17" s="8">
        <v>5282</v>
      </c>
      <c r="E17" s="60"/>
      <c r="F17" s="60"/>
    </row>
    <row r="18" spans="1:6" ht="15.75">
      <c r="A18" s="7">
        <v>11</v>
      </c>
      <c r="B18" s="37" t="s">
        <v>14</v>
      </c>
      <c r="C18" s="30">
        <v>3689.3</v>
      </c>
      <c r="D18" s="8">
        <v>3689.3</v>
      </c>
      <c r="E18" s="60"/>
      <c r="F18" s="60"/>
    </row>
    <row r="19" spans="1:6" ht="15.75">
      <c r="A19" s="7">
        <v>12</v>
      </c>
      <c r="B19" s="37" t="s">
        <v>15</v>
      </c>
      <c r="C19" s="30">
        <v>982.4</v>
      </c>
      <c r="D19" s="8">
        <v>982.4</v>
      </c>
      <c r="E19" s="60"/>
      <c r="F19" s="60"/>
    </row>
    <row r="20" spans="1:6" ht="15.75">
      <c r="A20" s="7">
        <v>13</v>
      </c>
      <c r="B20" s="37" t="s">
        <v>16</v>
      </c>
      <c r="C20" s="30">
        <v>2178.4</v>
      </c>
      <c r="D20" s="8">
        <v>2178.4</v>
      </c>
      <c r="E20" s="60"/>
      <c r="F20" s="60"/>
    </row>
    <row r="21" spans="1:6" ht="15.75">
      <c r="A21" s="7">
        <v>14</v>
      </c>
      <c r="B21" s="37" t="s">
        <v>17</v>
      </c>
      <c r="C21" s="30">
        <v>9404</v>
      </c>
      <c r="D21" s="8">
        <v>9404</v>
      </c>
      <c r="E21" s="60"/>
      <c r="F21" s="60"/>
    </row>
    <row r="22" spans="1:6" ht="15.75">
      <c r="A22" s="7">
        <v>15</v>
      </c>
      <c r="B22" s="37" t="s">
        <v>18</v>
      </c>
      <c r="C22" s="30">
        <v>3320.5</v>
      </c>
      <c r="D22" s="8">
        <v>3320.5</v>
      </c>
      <c r="E22" s="60"/>
      <c r="F22" s="60"/>
    </row>
    <row r="23" spans="1:6" ht="15.75">
      <c r="A23" s="7">
        <v>16</v>
      </c>
      <c r="B23" s="37" t="s">
        <v>19</v>
      </c>
      <c r="C23" s="30">
        <v>3612.9</v>
      </c>
      <c r="D23" s="8">
        <v>3612.9</v>
      </c>
      <c r="E23" s="60"/>
      <c r="F23" s="60"/>
    </row>
    <row r="24" spans="1:6" ht="15.75">
      <c r="A24" s="7">
        <v>17</v>
      </c>
      <c r="B24" s="37" t="s">
        <v>20</v>
      </c>
      <c r="C24" s="30">
        <v>4109.8</v>
      </c>
      <c r="D24" s="8">
        <v>4109.8</v>
      </c>
      <c r="E24" s="60"/>
      <c r="F24" s="60"/>
    </row>
    <row r="25" spans="1:6" ht="15.75">
      <c r="A25" s="7">
        <v>18</v>
      </c>
      <c r="B25" s="37" t="s">
        <v>21</v>
      </c>
      <c r="C25" s="30">
        <v>5648.2</v>
      </c>
      <c r="D25" s="8">
        <v>5648.2</v>
      </c>
      <c r="E25" s="60"/>
      <c r="F25" s="60"/>
    </row>
    <row r="26" spans="1:6" ht="15.75">
      <c r="A26" s="7">
        <v>19</v>
      </c>
      <c r="B26" s="37" t="s">
        <v>23</v>
      </c>
      <c r="C26" s="30">
        <v>59662.4</v>
      </c>
      <c r="D26" s="8">
        <v>59662.4</v>
      </c>
      <c r="E26" s="60"/>
      <c r="F26" s="60"/>
    </row>
    <row r="27" spans="1:4" ht="19.5" customHeight="1">
      <c r="A27" s="9"/>
      <c r="B27" s="10" t="s">
        <v>22</v>
      </c>
      <c r="C27" s="26">
        <f>SUM(C8:C26)</f>
        <v>154892.4</v>
      </c>
      <c r="D27" s="26">
        <f>SUM(D8:D26)</f>
        <v>154892.4</v>
      </c>
    </row>
    <row r="28" spans="1:3" ht="15.75">
      <c r="A28" s="2"/>
      <c r="B28" s="2"/>
      <c r="C28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CFFFF"/>
  </sheetPr>
  <dimension ref="A1:G135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7.7109375" style="47" customWidth="1"/>
    <col min="2" max="2" width="31.140625" style="47" customWidth="1"/>
    <col min="3" max="3" width="26.7109375" style="47" customWidth="1"/>
    <col min="4" max="4" width="20.57421875" style="47" customWidth="1"/>
    <col min="5" max="5" width="12.8515625" style="47" customWidth="1"/>
    <col min="6" max="16384" width="9.140625" style="47" customWidth="1"/>
  </cols>
  <sheetData>
    <row r="1" spans="1:4" s="46" customFormat="1" ht="15.75">
      <c r="A1" s="44"/>
      <c r="B1" s="45"/>
      <c r="C1" s="45"/>
      <c r="D1" s="83" t="s">
        <v>212</v>
      </c>
    </row>
    <row r="2" spans="1:4" s="46" customFormat="1" ht="15.75">
      <c r="A2" s="44"/>
      <c r="B2" s="45"/>
      <c r="C2" s="45"/>
      <c r="D2" s="84" t="s">
        <v>205</v>
      </c>
    </row>
    <row r="3" spans="1:4" s="46" customFormat="1" ht="15.75">
      <c r="A3" s="44"/>
      <c r="B3" s="45"/>
      <c r="C3" s="45"/>
      <c r="D3" s="45"/>
    </row>
    <row r="4" spans="1:4" ht="19.5" customHeight="1">
      <c r="A4" s="236" t="s">
        <v>0</v>
      </c>
      <c r="B4" s="236"/>
      <c r="C4" s="236"/>
      <c r="D4" s="236"/>
    </row>
    <row r="5" spans="1:4" ht="104.25" customHeight="1">
      <c r="A5" s="237" t="s">
        <v>300</v>
      </c>
      <c r="B5" s="237"/>
      <c r="C5" s="237"/>
      <c r="D5" s="237"/>
    </row>
    <row r="6" spans="1:4" ht="16.5" customHeight="1">
      <c r="A6" s="98"/>
      <c r="B6" s="98"/>
      <c r="C6" s="98"/>
      <c r="D6" s="98"/>
    </row>
    <row r="7" spans="1:7" ht="15.75">
      <c r="A7" s="48"/>
      <c r="B7" s="48"/>
      <c r="C7" s="48"/>
      <c r="D7" s="49" t="s">
        <v>1</v>
      </c>
      <c r="F7" s="216"/>
      <c r="G7" s="216"/>
    </row>
    <row r="8" spans="1:5" ht="33.75" customHeight="1">
      <c r="A8" s="50" t="s">
        <v>2</v>
      </c>
      <c r="B8" s="50" t="s">
        <v>3</v>
      </c>
      <c r="C8" s="28" t="s">
        <v>207</v>
      </c>
      <c r="D8" s="28" t="s">
        <v>238</v>
      </c>
      <c r="E8" s="217"/>
    </row>
    <row r="9" spans="1:5" ht="16.5" customHeight="1">
      <c r="A9" s="52">
        <v>1</v>
      </c>
      <c r="B9" s="146" t="s">
        <v>257</v>
      </c>
      <c r="C9" s="208">
        <v>43908.42624</v>
      </c>
      <c r="D9" s="208">
        <v>45654.02751</v>
      </c>
      <c r="E9" s="163"/>
    </row>
    <row r="10" spans="1:5" ht="16.5" customHeight="1">
      <c r="A10" s="54">
        <v>2</v>
      </c>
      <c r="B10" s="147" t="s">
        <v>228</v>
      </c>
      <c r="C10" s="208">
        <v>47775.27489</v>
      </c>
      <c r="D10" s="208">
        <v>49674.60464</v>
      </c>
      <c r="E10" s="163"/>
    </row>
    <row r="11" spans="1:5" ht="15.75">
      <c r="A11" s="54">
        <v>3</v>
      </c>
      <c r="B11" s="147" t="s">
        <v>229</v>
      </c>
      <c r="C11" s="208">
        <v>75096.15870999999</v>
      </c>
      <c r="D11" s="208">
        <v>78081.64375</v>
      </c>
      <c r="E11" s="163"/>
    </row>
    <row r="12" spans="1:5" ht="15.75">
      <c r="A12" s="54">
        <v>4</v>
      </c>
      <c r="B12" s="147" t="s">
        <v>281</v>
      </c>
      <c r="C12" s="208">
        <v>35895.13275</v>
      </c>
      <c r="D12" s="208">
        <v>37322.16156</v>
      </c>
      <c r="E12" s="163"/>
    </row>
    <row r="13" spans="1:5" ht="15.75">
      <c r="A13" s="54">
        <v>5</v>
      </c>
      <c r="B13" s="147" t="s">
        <v>259</v>
      </c>
      <c r="C13" s="208">
        <v>95937.37983</v>
      </c>
      <c r="D13" s="208">
        <v>99751.41795999999</v>
      </c>
      <c r="E13" s="163"/>
    </row>
    <row r="14" spans="1:5" ht="15.75">
      <c r="A14" s="54">
        <v>6</v>
      </c>
      <c r="B14" s="147" t="s">
        <v>260</v>
      </c>
      <c r="C14" s="208">
        <v>27404.67972</v>
      </c>
      <c r="D14" s="208">
        <v>28494.166350000003</v>
      </c>
      <c r="E14" s="163"/>
    </row>
    <row r="15" spans="1:5" ht="15.75">
      <c r="A15" s="54">
        <v>7</v>
      </c>
      <c r="B15" s="147" t="s">
        <v>261</v>
      </c>
      <c r="C15" s="208">
        <v>26189.12071</v>
      </c>
      <c r="D15" s="208">
        <v>27230.282199999998</v>
      </c>
      <c r="E15" s="163"/>
    </row>
    <row r="16" spans="1:5" ht="15.75">
      <c r="A16" s="54">
        <v>8</v>
      </c>
      <c r="B16" s="147" t="s">
        <v>230</v>
      </c>
      <c r="C16" s="208">
        <v>25967.704579999998</v>
      </c>
      <c r="D16" s="208">
        <v>27000.06356</v>
      </c>
      <c r="E16" s="163"/>
    </row>
    <row r="17" spans="1:5" ht="15.75">
      <c r="A17" s="54">
        <v>9</v>
      </c>
      <c r="B17" s="147" t="s">
        <v>231</v>
      </c>
      <c r="C17" s="208">
        <v>27103.30488</v>
      </c>
      <c r="D17" s="208">
        <v>28180.81021</v>
      </c>
      <c r="E17" s="163"/>
    </row>
    <row r="18" spans="1:5" ht="15.75">
      <c r="A18" s="54">
        <v>10</v>
      </c>
      <c r="B18" s="147" t="s">
        <v>262</v>
      </c>
      <c r="C18" s="208">
        <v>34719.293829999995</v>
      </c>
      <c r="D18" s="208">
        <v>36099.57658</v>
      </c>
      <c r="E18" s="163"/>
    </row>
    <row r="19" spans="1:5" ht="15.75">
      <c r="A19" s="54">
        <v>11</v>
      </c>
      <c r="B19" s="147" t="s">
        <v>232</v>
      </c>
      <c r="C19" s="208">
        <v>28390.525960000003</v>
      </c>
      <c r="D19" s="208">
        <v>29519.20541</v>
      </c>
      <c r="E19" s="163"/>
    </row>
    <row r="20" spans="1:5" ht="15.75">
      <c r="A20" s="54">
        <v>12</v>
      </c>
      <c r="B20" s="147" t="s">
        <v>263</v>
      </c>
      <c r="C20" s="208">
        <v>8414.435220000001</v>
      </c>
      <c r="D20" s="208">
        <v>8748.95527</v>
      </c>
      <c r="E20" s="163"/>
    </row>
    <row r="21" spans="1:5" ht="15.75">
      <c r="A21" s="54">
        <v>13</v>
      </c>
      <c r="B21" s="147" t="s">
        <v>264</v>
      </c>
      <c r="C21" s="208">
        <v>19861.59734</v>
      </c>
      <c r="D21" s="208">
        <v>20651.205</v>
      </c>
      <c r="E21" s="163"/>
    </row>
    <row r="22" spans="1:5" ht="15.75">
      <c r="A22" s="54">
        <v>14</v>
      </c>
      <c r="B22" s="147" t="s">
        <v>233</v>
      </c>
      <c r="C22" s="208">
        <v>59565.29496</v>
      </c>
      <c r="D22" s="208">
        <v>61933.34281</v>
      </c>
      <c r="E22" s="163"/>
    </row>
    <row r="23" spans="1:5" ht="15.75">
      <c r="A23" s="54">
        <v>15</v>
      </c>
      <c r="B23" s="147" t="s">
        <v>234</v>
      </c>
      <c r="C23" s="208">
        <v>19631.88459</v>
      </c>
      <c r="D23" s="208">
        <v>20412.3599</v>
      </c>
      <c r="E23" s="163"/>
    </row>
    <row r="24" spans="1:5" ht="15.75">
      <c r="A24" s="54">
        <v>16</v>
      </c>
      <c r="B24" s="147" t="s">
        <v>235</v>
      </c>
      <c r="C24" s="208">
        <v>21352.1894</v>
      </c>
      <c r="D24" s="208">
        <v>22201.05628</v>
      </c>
      <c r="E24" s="163"/>
    </row>
    <row r="25" spans="1:5" ht="15.75">
      <c r="A25" s="54">
        <v>17</v>
      </c>
      <c r="B25" s="147" t="s">
        <v>236</v>
      </c>
      <c r="C25" s="208">
        <v>19697.53162</v>
      </c>
      <c r="D25" s="208">
        <v>20480.61676</v>
      </c>
      <c r="E25" s="163"/>
    </row>
    <row r="26" spans="1:5" ht="15.75">
      <c r="A26" s="54">
        <v>18</v>
      </c>
      <c r="B26" s="147" t="s">
        <v>256</v>
      </c>
      <c r="C26" s="208">
        <v>35919.08925</v>
      </c>
      <c r="D26" s="208">
        <v>37347.07046</v>
      </c>
      <c r="E26" s="163"/>
    </row>
    <row r="27" spans="1:5" ht="15.75">
      <c r="A27" s="54">
        <v>19</v>
      </c>
      <c r="B27" s="147" t="s">
        <v>282</v>
      </c>
      <c r="C27" s="208">
        <v>173006.47552</v>
      </c>
      <c r="D27" s="208">
        <v>179884.43378999998</v>
      </c>
      <c r="E27" s="163"/>
    </row>
    <row r="28" spans="1:5" ht="19.5" customHeight="1">
      <c r="A28" s="55"/>
      <c r="B28" s="218" t="s">
        <v>266</v>
      </c>
      <c r="C28" s="57">
        <f>SUM(C9:C27)</f>
        <v>825835.5</v>
      </c>
      <c r="D28" s="57">
        <f>SUM(D9:D27)</f>
        <v>858667</v>
      </c>
      <c r="E28" s="168"/>
    </row>
    <row r="29" ht="12.75">
      <c r="E29" s="162"/>
    </row>
    <row r="135" ht="12.75">
      <c r="B135" s="47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CFFFF"/>
  </sheetPr>
  <dimension ref="A1:H29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9.140625" style="87" customWidth="1"/>
    <col min="2" max="2" width="38.57421875" style="87" customWidth="1"/>
    <col min="3" max="3" width="20.140625" style="87" customWidth="1"/>
    <col min="4" max="4" width="20.57421875" style="87" customWidth="1"/>
    <col min="5" max="5" width="11.140625" style="87" customWidth="1"/>
    <col min="6" max="16384" width="9.140625" style="87" customWidth="1"/>
  </cols>
  <sheetData>
    <row r="1" ht="15.75">
      <c r="D1" s="91" t="s">
        <v>213</v>
      </c>
    </row>
    <row r="2" spans="3:4" ht="15.75">
      <c r="C2" s="91"/>
      <c r="D2" s="91" t="s">
        <v>205</v>
      </c>
    </row>
    <row r="4" spans="1:4" ht="15.75">
      <c r="A4" s="227" t="s">
        <v>0</v>
      </c>
      <c r="B4" s="227"/>
      <c r="C4" s="227"/>
      <c r="D4" s="227"/>
    </row>
    <row r="5" spans="1:5" ht="12.75" customHeight="1">
      <c r="A5" s="241" t="s">
        <v>296</v>
      </c>
      <c r="B5" s="241"/>
      <c r="C5" s="241"/>
      <c r="D5" s="241"/>
      <c r="E5" s="177"/>
    </row>
    <row r="6" spans="1:5" ht="30.75" customHeight="1">
      <c r="A6" s="241"/>
      <c r="B6" s="241"/>
      <c r="C6" s="241"/>
      <c r="D6" s="241"/>
      <c r="E6" s="178"/>
    </row>
    <row r="7" ht="15.75">
      <c r="D7" s="91" t="s">
        <v>1</v>
      </c>
    </row>
    <row r="8" spans="1:4" ht="12.75">
      <c r="A8" s="245" t="s">
        <v>2</v>
      </c>
      <c r="B8" s="245" t="s">
        <v>197</v>
      </c>
      <c r="C8" s="253" t="s">
        <v>204</v>
      </c>
      <c r="D8" s="253" t="s">
        <v>227</v>
      </c>
    </row>
    <row r="9" spans="1:4" ht="43.5" customHeight="1">
      <c r="A9" s="246"/>
      <c r="B9" s="246"/>
      <c r="C9" s="254"/>
      <c r="D9" s="254"/>
    </row>
    <row r="10" spans="1:5" ht="15.75">
      <c r="A10" s="179">
        <v>1</v>
      </c>
      <c r="B10" s="180" t="s">
        <v>5</v>
      </c>
      <c r="C10" s="184">
        <v>30397.63532</v>
      </c>
      <c r="D10" s="186">
        <v>30671.213079999998</v>
      </c>
      <c r="E10" s="196"/>
    </row>
    <row r="11" spans="1:5" ht="15.75">
      <c r="A11" s="179">
        <v>2</v>
      </c>
      <c r="B11" s="180" t="s">
        <v>6</v>
      </c>
      <c r="C11" s="184">
        <v>25470.52691</v>
      </c>
      <c r="D11" s="183">
        <v>25699.760850000002</v>
      </c>
      <c r="E11" s="196"/>
    </row>
    <row r="12" spans="1:5" ht="15.75">
      <c r="A12" s="179">
        <v>3</v>
      </c>
      <c r="B12" s="180" t="s">
        <v>159</v>
      </c>
      <c r="C12" s="184">
        <v>52388.90689</v>
      </c>
      <c r="D12" s="183">
        <v>52860.40541</v>
      </c>
      <c r="E12" s="196"/>
    </row>
    <row r="13" spans="1:5" ht="15.75">
      <c r="A13" s="179">
        <v>4</v>
      </c>
      <c r="B13" s="180" t="s">
        <v>201</v>
      </c>
      <c r="C13" s="184">
        <v>26466.96849</v>
      </c>
      <c r="D13" s="183">
        <v>26705.17038</v>
      </c>
      <c r="E13" s="196"/>
    </row>
    <row r="14" spans="1:5" ht="15.75">
      <c r="A14" s="179">
        <v>5</v>
      </c>
      <c r="B14" s="180" t="s">
        <v>8</v>
      </c>
      <c r="C14" s="184">
        <v>68618.83129999999</v>
      </c>
      <c r="D14" s="183">
        <v>69236.39863</v>
      </c>
      <c r="E14" s="196"/>
    </row>
    <row r="15" spans="1:5" ht="15.75">
      <c r="A15" s="179">
        <v>6</v>
      </c>
      <c r="B15" s="180" t="s">
        <v>9</v>
      </c>
      <c r="C15" s="184">
        <v>23708.55614</v>
      </c>
      <c r="D15" s="183">
        <v>23921.93241</v>
      </c>
      <c r="E15" s="196"/>
    </row>
    <row r="16" spans="1:5" ht="15.75">
      <c r="A16" s="179">
        <v>7</v>
      </c>
      <c r="B16" s="180" t="s">
        <v>10</v>
      </c>
      <c r="C16" s="184">
        <v>23071.591780000002</v>
      </c>
      <c r="D16" s="183">
        <v>23279.23538</v>
      </c>
      <c r="E16" s="196"/>
    </row>
    <row r="17" spans="1:5" ht="15.75">
      <c r="A17" s="179">
        <v>8</v>
      </c>
      <c r="B17" s="180" t="s">
        <v>253</v>
      </c>
      <c r="C17" s="184">
        <v>32598.27897</v>
      </c>
      <c r="D17" s="183">
        <v>32891.66246</v>
      </c>
      <c r="E17" s="196"/>
    </row>
    <row r="18" spans="1:8" ht="15.75">
      <c r="A18" s="179">
        <v>9</v>
      </c>
      <c r="B18" s="180" t="s">
        <v>254</v>
      </c>
      <c r="C18" s="184">
        <v>25319.584609999998</v>
      </c>
      <c r="D18" s="183">
        <v>25547.460079999997</v>
      </c>
      <c r="E18" s="196"/>
      <c r="H18" s="87" t="s">
        <v>294</v>
      </c>
    </row>
    <row r="19" spans="1:5" ht="15.75">
      <c r="A19" s="179">
        <v>10</v>
      </c>
      <c r="B19" s="180" t="s">
        <v>13</v>
      </c>
      <c r="C19" s="184">
        <v>26140.90078</v>
      </c>
      <c r="D19" s="183">
        <v>26376.16806</v>
      </c>
      <c r="E19" s="196"/>
    </row>
    <row r="20" spans="1:5" ht="15.75">
      <c r="A20" s="179">
        <v>11</v>
      </c>
      <c r="B20" s="180" t="s">
        <v>14</v>
      </c>
      <c r="C20" s="184">
        <v>24678.66825</v>
      </c>
      <c r="D20" s="183">
        <v>24900.77549</v>
      </c>
      <c r="E20" s="196"/>
    </row>
    <row r="21" spans="1:5" ht="15.75">
      <c r="A21" s="179">
        <v>12</v>
      </c>
      <c r="B21" s="180" t="s">
        <v>15</v>
      </c>
      <c r="C21" s="184">
        <v>11352.31658</v>
      </c>
      <c r="D21" s="183">
        <v>11454.487070000001</v>
      </c>
      <c r="E21" s="196"/>
    </row>
    <row r="22" spans="1:5" ht="15.75">
      <c r="A22" s="179">
        <v>13</v>
      </c>
      <c r="B22" s="180" t="s">
        <v>16</v>
      </c>
      <c r="C22" s="184">
        <v>20450.99592</v>
      </c>
      <c r="D22" s="183">
        <v>20635.054239999998</v>
      </c>
      <c r="E22" s="196"/>
    </row>
    <row r="23" spans="1:5" ht="15.75">
      <c r="A23" s="179">
        <v>14</v>
      </c>
      <c r="B23" s="180" t="s">
        <v>17</v>
      </c>
      <c r="C23" s="184">
        <v>61506.40802</v>
      </c>
      <c r="D23" s="183">
        <v>62059.96376</v>
      </c>
      <c r="E23" s="196"/>
    </row>
    <row r="24" spans="1:5" ht="15.75">
      <c r="A24" s="179">
        <v>15</v>
      </c>
      <c r="B24" s="180" t="s">
        <v>18</v>
      </c>
      <c r="C24" s="184">
        <v>23058.68536</v>
      </c>
      <c r="D24" s="183">
        <v>23266.2128</v>
      </c>
      <c r="E24" s="196"/>
    </row>
    <row r="25" spans="1:5" ht="15.75">
      <c r="A25" s="179">
        <v>16</v>
      </c>
      <c r="B25" s="180" t="s">
        <v>19</v>
      </c>
      <c r="C25" s="184">
        <v>20473.35621</v>
      </c>
      <c r="D25" s="183">
        <v>20657.61577</v>
      </c>
      <c r="E25" s="196"/>
    </row>
    <row r="26" spans="1:5" ht="15.75">
      <c r="A26" s="179">
        <v>17</v>
      </c>
      <c r="B26" s="180" t="s">
        <v>20</v>
      </c>
      <c r="C26" s="184">
        <v>23233.22338</v>
      </c>
      <c r="D26" s="183">
        <v>23442.32166</v>
      </c>
      <c r="E26" s="196"/>
    </row>
    <row r="27" spans="1:5" ht="15.75">
      <c r="A27" s="179">
        <v>18</v>
      </c>
      <c r="B27" s="180" t="s">
        <v>252</v>
      </c>
      <c r="C27" s="184">
        <v>31389.8681</v>
      </c>
      <c r="D27" s="183">
        <v>31672.37593</v>
      </c>
      <c r="E27" s="196"/>
    </row>
    <row r="28" spans="1:5" ht="15.75">
      <c r="A28" s="179">
        <v>19</v>
      </c>
      <c r="B28" s="180" t="s">
        <v>191</v>
      </c>
      <c r="C28" s="184">
        <v>157210.49699</v>
      </c>
      <c r="D28" s="183">
        <v>158625.38653999998</v>
      </c>
      <c r="E28" s="196"/>
    </row>
    <row r="29" spans="1:4" ht="14.25">
      <c r="A29" s="181"/>
      <c r="B29" s="182" t="s">
        <v>251</v>
      </c>
      <c r="C29" s="185">
        <f>SUM(C10:C28)</f>
        <v>707535.7999999999</v>
      </c>
      <c r="D29" s="224">
        <f>SUM(D10:D28)</f>
        <v>713903.6</v>
      </c>
    </row>
  </sheetData>
  <sheetProtection/>
  <mergeCells count="6">
    <mergeCell ref="A8:A9"/>
    <mergeCell ref="B8:B9"/>
    <mergeCell ref="C8:C9"/>
    <mergeCell ref="A5:D6"/>
    <mergeCell ref="A4:D4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25"/>
  <sheetViews>
    <sheetView view="pageBreakPreview" zoomScaleSheetLayoutView="100" zoomScalePageLayoutView="0" workbookViewId="0" topLeftCell="A1">
      <selection activeCell="K36" sqref="K36"/>
    </sheetView>
  </sheetViews>
  <sheetFormatPr defaultColWidth="9.140625" defaultRowHeight="12.75"/>
  <cols>
    <col min="1" max="1" width="7.7109375" style="47" customWidth="1"/>
    <col min="2" max="2" width="36.28125" style="47" customWidth="1"/>
    <col min="3" max="3" width="21.57421875" style="47" customWidth="1"/>
    <col min="4" max="4" width="19.8515625" style="47" customWidth="1"/>
    <col min="5" max="5" width="11.140625" style="47" customWidth="1"/>
    <col min="6" max="6" width="9.140625" style="47" customWidth="1"/>
    <col min="7" max="8" width="9.57421875" style="47" bestFit="1" customWidth="1"/>
    <col min="9" max="16384" width="9.140625" style="47" customWidth="1"/>
  </cols>
  <sheetData>
    <row r="1" spans="1:4" s="46" customFormat="1" ht="15.75">
      <c r="A1" s="44"/>
      <c r="B1" s="45"/>
      <c r="C1" s="45"/>
      <c r="D1" s="84" t="s">
        <v>214</v>
      </c>
    </row>
    <row r="2" spans="1:4" s="46" customFormat="1" ht="15.75">
      <c r="A2" s="44"/>
      <c r="B2" s="45"/>
      <c r="C2" s="45"/>
      <c r="D2" s="84" t="s">
        <v>205</v>
      </c>
    </row>
    <row r="3" spans="1:4" s="46" customFormat="1" ht="15.75">
      <c r="A3" s="44"/>
      <c r="B3" s="45"/>
      <c r="C3" s="45"/>
      <c r="D3" s="45"/>
    </row>
    <row r="4" spans="1:4" ht="19.5" customHeight="1">
      <c r="A4" s="236" t="s">
        <v>0</v>
      </c>
      <c r="B4" s="236"/>
      <c r="C4" s="236"/>
      <c r="D4" s="236"/>
    </row>
    <row r="5" spans="1:4" ht="63.75" customHeight="1">
      <c r="A5" s="237" t="s">
        <v>249</v>
      </c>
      <c r="B5" s="237"/>
      <c r="C5" s="237"/>
      <c r="D5" s="237"/>
    </row>
    <row r="6" spans="1:7" ht="15.75">
      <c r="A6" s="48"/>
      <c r="B6" s="48"/>
      <c r="C6" s="48"/>
      <c r="D6" s="49" t="s">
        <v>1</v>
      </c>
      <c r="F6" s="104"/>
      <c r="G6" s="104"/>
    </row>
    <row r="7" spans="1:8" ht="48.75" customHeight="1">
      <c r="A7" s="50" t="s">
        <v>2</v>
      </c>
      <c r="B7" s="99" t="s">
        <v>3</v>
      </c>
      <c r="C7" s="28" t="s">
        <v>207</v>
      </c>
      <c r="D7" s="28" t="s">
        <v>238</v>
      </c>
      <c r="G7" s="104"/>
      <c r="H7" s="104"/>
    </row>
    <row r="8" spans="1:8" ht="16.5" customHeight="1">
      <c r="A8" s="52">
        <v>1</v>
      </c>
      <c r="B8" s="53" t="s">
        <v>5</v>
      </c>
      <c r="C8" s="30">
        <v>95.774</v>
      </c>
      <c r="D8" s="8">
        <v>95.027</v>
      </c>
      <c r="F8" s="77"/>
      <c r="G8" s="128"/>
      <c r="H8" s="128"/>
    </row>
    <row r="9" spans="1:8" ht="16.5" customHeight="1">
      <c r="A9" s="54">
        <v>2</v>
      </c>
      <c r="B9" s="53" t="s">
        <v>6</v>
      </c>
      <c r="C9" s="30">
        <v>108.639</v>
      </c>
      <c r="D9" s="8">
        <v>107.791</v>
      </c>
      <c r="F9" s="77"/>
      <c r="G9" s="128"/>
      <c r="H9" s="128"/>
    </row>
    <row r="10" spans="1:8" ht="15.75">
      <c r="A10" s="54">
        <v>3</v>
      </c>
      <c r="B10" s="53" t="s">
        <v>159</v>
      </c>
      <c r="C10" s="30">
        <v>168.2</v>
      </c>
      <c r="D10" s="8">
        <v>166.888</v>
      </c>
      <c r="F10" s="77"/>
      <c r="G10" s="128"/>
      <c r="H10" s="128"/>
    </row>
    <row r="11" spans="1:8" ht="15.75">
      <c r="A11" s="54">
        <v>4</v>
      </c>
      <c r="B11" s="53" t="s">
        <v>7</v>
      </c>
      <c r="C11" s="30">
        <v>137.038</v>
      </c>
      <c r="D11" s="8">
        <v>135.969</v>
      </c>
      <c r="F11" s="77"/>
      <c r="G11" s="128"/>
      <c r="H11" s="128"/>
    </row>
    <row r="12" spans="1:8" ht="15.75">
      <c r="A12" s="54">
        <v>5</v>
      </c>
      <c r="B12" s="53" t="s">
        <v>8</v>
      </c>
      <c r="C12" s="30">
        <v>265.594</v>
      </c>
      <c r="D12" s="8">
        <v>263.522</v>
      </c>
      <c r="F12" s="77"/>
      <c r="G12" s="128"/>
      <c r="H12" s="128"/>
    </row>
    <row r="13" spans="1:8" ht="15.75">
      <c r="A13" s="54">
        <v>6</v>
      </c>
      <c r="B13" s="53" t="s">
        <v>9</v>
      </c>
      <c r="C13" s="30">
        <v>54.034</v>
      </c>
      <c r="D13" s="8">
        <v>53.612</v>
      </c>
      <c r="F13" s="77"/>
      <c r="G13" s="128"/>
      <c r="H13" s="128"/>
    </row>
    <row r="14" spans="1:8" ht="15.75">
      <c r="A14" s="54">
        <v>7</v>
      </c>
      <c r="B14" s="53" t="s">
        <v>10</v>
      </c>
      <c r="C14" s="30">
        <v>70.997</v>
      </c>
      <c r="D14" s="8">
        <v>70.443</v>
      </c>
      <c r="F14" s="77"/>
      <c r="G14" s="128"/>
      <c r="H14" s="128"/>
    </row>
    <row r="15" spans="1:8" ht="15.75">
      <c r="A15" s="54">
        <v>8</v>
      </c>
      <c r="B15" s="53" t="s">
        <v>11</v>
      </c>
      <c r="C15" s="30">
        <v>93.963</v>
      </c>
      <c r="D15" s="8">
        <v>93.23</v>
      </c>
      <c r="F15" s="77"/>
      <c r="G15" s="128"/>
      <c r="H15" s="128"/>
    </row>
    <row r="16" spans="1:8" ht="15.75">
      <c r="A16" s="54">
        <v>9</v>
      </c>
      <c r="B16" s="53" t="s">
        <v>12</v>
      </c>
      <c r="C16" s="30">
        <v>70.711</v>
      </c>
      <c r="D16" s="8">
        <v>70.159</v>
      </c>
      <c r="F16" s="77"/>
      <c r="G16" s="128"/>
      <c r="H16" s="128"/>
    </row>
    <row r="17" spans="1:8" ht="15.75">
      <c r="A17" s="54">
        <v>10</v>
      </c>
      <c r="B17" s="53" t="s">
        <v>13</v>
      </c>
      <c r="C17" s="30">
        <v>97.489</v>
      </c>
      <c r="D17" s="8">
        <v>96.728</v>
      </c>
      <c r="F17" s="77"/>
      <c r="G17" s="128"/>
      <c r="H17" s="128"/>
    </row>
    <row r="18" spans="1:8" ht="15.75">
      <c r="A18" s="54">
        <v>11</v>
      </c>
      <c r="B18" s="53" t="s">
        <v>14</v>
      </c>
      <c r="C18" s="30">
        <v>75.094</v>
      </c>
      <c r="D18" s="8">
        <v>74.508</v>
      </c>
      <c r="F18" s="77"/>
      <c r="G18" s="128"/>
      <c r="H18" s="128"/>
    </row>
    <row r="19" spans="1:8" ht="15.75">
      <c r="A19" s="54">
        <v>12</v>
      </c>
      <c r="B19" s="53" t="s">
        <v>16</v>
      </c>
      <c r="C19" s="30">
        <v>41.454</v>
      </c>
      <c r="D19" s="8">
        <v>41.131</v>
      </c>
      <c r="F19" s="77"/>
      <c r="G19" s="128"/>
      <c r="H19" s="128"/>
    </row>
    <row r="20" spans="1:8" ht="15.75">
      <c r="A20" s="54">
        <v>13</v>
      </c>
      <c r="B20" s="53" t="s">
        <v>17</v>
      </c>
      <c r="C20" s="30">
        <v>234.908</v>
      </c>
      <c r="D20" s="8">
        <v>233.075</v>
      </c>
      <c r="F20" s="77"/>
      <c r="G20" s="128"/>
      <c r="H20" s="128"/>
    </row>
    <row r="21" spans="1:8" ht="15.75">
      <c r="A21" s="54">
        <v>14</v>
      </c>
      <c r="B21" s="53" t="s">
        <v>19</v>
      </c>
      <c r="C21" s="30">
        <v>65.946</v>
      </c>
      <c r="D21" s="8">
        <v>65.432</v>
      </c>
      <c r="F21" s="77"/>
      <c r="G21" s="128"/>
      <c r="H21" s="128"/>
    </row>
    <row r="22" spans="1:8" ht="15.75">
      <c r="A22" s="54">
        <v>15</v>
      </c>
      <c r="B22" s="53" t="s">
        <v>20</v>
      </c>
      <c r="C22" s="30">
        <v>73.665</v>
      </c>
      <c r="D22" s="8">
        <v>73.09</v>
      </c>
      <c r="F22" s="77"/>
      <c r="G22" s="128"/>
      <c r="H22" s="128"/>
    </row>
    <row r="23" spans="1:8" ht="15.75">
      <c r="A23" s="54">
        <v>16</v>
      </c>
      <c r="B23" s="53" t="s">
        <v>21</v>
      </c>
      <c r="C23" s="30">
        <v>96.06</v>
      </c>
      <c r="D23" s="8">
        <v>95.311</v>
      </c>
      <c r="F23" s="77"/>
      <c r="G23" s="128"/>
      <c r="H23" s="128"/>
    </row>
    <row r="24" spans="1:8" ht="15.75">
      <c r="A24" s="54">
        <v>17</v>
      </c>
      <c r="B24" s="53" t="s">
        <v>23</v>
      </c>
      <c r="C24" s="30">
        <v>989.856</v>
      </c>
      <c r="D24" s="8">
        <v>982.134</v>
      </c>
      <c r="F24" s="77"/>
      <c r="G24" s="128"/>
      <c r="H24" s="128"/>
    </row>
    <row r="25" spans="1:8" ht="19.5" customHeight="1">
      <c r="A25" s="55"/>
      <c r="B25" s="56" t="s">
        <v>22</v>
      </c>
      <c r="C25" s="57">
        <f>SUM(C8:C24)</f>
        <v>2739.4219999999996</v>
      </c>
      <c r="D25" s="57">
        <f>SUM(D8:D24)</f>
        <v>2718.05</v>
      </c>
      <c r="G25" s="128"/>
      <c r="H25" s="128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CFFFF"/>
  </sheetPr>
  <dimension ref="A1:G150"/>
  <sheetViews>
    <sheetView view="pageBreakPreview" zoomScaleSheetLayoutView="100" zoomScalePageLayoutView="0" workbookViewId="0" topLeftCell="A1">
      <selection activeCell="Q35" sqref="Q35"/>
    </sheetView>
  </sheetViews>
  <sheetFormatPr defaultColWidth="5.7109375" defaultRowHeight="12.75"/>
  <cols>
    <col min="1" max="1" width="5.7109375" style="11" customWidth="1"/>
    <col min="2" max="2" width="43.8515625" style="11" customWidth="1"/>
    <col min="3" max="3" width="20.00390625" style="11" customWidth="1"/>
    <col min="4" max="4" width="21.421875" style="11" customWidth="1"/>
    <col min="5" max="5" width="11.140625" style="14" customWidth="1"/>
    <col min="6" max="6" width="7.7109375" style="11" customWidth="1"/>
    <col min="7" max="7" width="10.140625" style="11" customWidth="1"/>
    <col min="8" max="16384" width="5.7109375" style="11" customWidth="1"/>
  </cols>
  <sheetData>
    <row r="1" spans="4:7" ht="15.75">
      <c r="D1" s="83" t="s">
        <v>224</v>
      </c>
      <c r="E1" s="13"/>
      <c r="F1" s="12"/>
      <c r="G1" s="12"/>
    </row>
    <row r="2" spans="4:7" ht="15.75">
      <c r="D2" s="85" t="s">
        <v>205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>
      <c r="A4" s="252" t="s">
        <v>0</v>
      </c>
      <c r="B4" s="252"/>
      <c r="C4" s="252"/>
      <c r="D4" s="252"/>
      <c r="E4" s="13"/>
      <c r="F4" s="13"/>
      <c r="G4" s="13"/>
    </row>
    <row r="5" spans="1:7" ht="53.25" customHeight="1">
      <c r="A5" s="255" t="s">
        <v>248</v>
      </c>
      <c r="B5" s="255"/>
      <c r="C5" s="255"/>
      <c r="D5" s="255"/>
      <c r="E5" s="13"/>
      <c r="F5" s="12"/>
      <c r="G5" s="12"/>
    </row>
    <row r="6" spans="1:7" ht="26.25" customHeight="1">
      <c r="A6" s="15"/>
      <c r="B6" s="256" t="s">
        <v>1</v>
      </c>
      <c r="C6" s="256"/>
      <c r="D6" s="256"/>
      <c r="E6" s="13"/>
      <c r="F6" s="104"/>
      <c r="G6" s="104"/>
    </row>
    <row r="7" spans="1:7" ht="31.5">
      <c r="A7" s="35" t="s">
        <v>24</v>
      </c>
      <c r="B7" s="34" t="s">
        <v>197</v>
      </c>
      <c r="C7" s="28" t="s">
        <v>207</v>
      </c>
      <c r="D7" s="28" t="s">
        <v>238</v>
      </c>
      <c r="E7" s="13"/>
      <c r="F7" s="12"/>
      <c r="G7" s="12"/>
    </row>
    <row r="8" spans="1:7" ht="15.75">
      <c r="A8" s="118"/>
      <c r="B8" s="110" t="s">
        <v>25</v>
      </c>
      <c r="C8" s="124">
        <v>7</v>
      </c>
      <c r="D8" s="124">
        <v>7</v>
      </c>
      <c r="E8" s="169"/>
      <c r="F8" s="23"/>
      <c r="G8" s="12"/>
    </row>
    <row r="9" spans="1:7" ht="15.75">
      <c r="A9" s="117">
        <v>1</v>
      </c>
      <c r="B9" s="111" t="s">
        <v>26</v>
      </c>
      <c r="C9" s="30">
        <v>1</v>
      </c>
      <c r="D9" s="8">
        <v>1</v>
      </c>
      <c r="E9" s="170"/>
      <c r="F9" s="22"/>
      <c r="G9" s="12"/>
    </row>
    <row r="10" spans="1:7" ht="15.75">
      <c r="A10" s="117">
        <v>2</v>
      </c>
      <c r="B10" s="112" t="s">
        <v>27</v>
      </c>
      <c r="C10" s="30">
        <v>1</v>
      </c>
      <c r="D10" s="8">
        <v>1</v>
      </c>
      <c r="E10" s="170"/>
      <c r="F10" s="22"/>
      <c r="G10" s="12"/>
    </row>
    <row r="11" spans="1:7" ht="15.75">
      <c r="A11" s="117">
        <v>3</v>
      </c>
      <c r="B11" s="112" t="s">
        <v>28</v>
      </c>
      <c r="C11" s="30">
        <v>1</v>
      </c>
      <c r="D11" s="8">
        <v>1</v>
      </c>
      <c r="E11" s="170"/>
      <c r="F11" s="22"/>
      <c r="G11" s="12"/>
    </row>
    <row r="12" spans="1:7" ht="15.75">
      <c r="A12" s="117">
        <v>4</v>
      </c>
      <c r="B12" s="112" t="s">
        <v>29</v>
      </c>
      <c r="C12" s="30">
        <v>1</v>
      </c>
      <c r="D12" s="8">
        <v>1</v>
      </c>
      <c r="E12" s="170"/>
      <c r="F12" s="22"/>
      <c r="G12" s="12"/>
    </row>
    <row r="13" spans="1:7" ht="15.75">
      <c r="A13" s="117">
        <v>5</v>
      </c>
      <c r="B13" s="112" t="s">
        <v>30</v>
      </c>
      <c r="C13" s="30">
        <v>1</v>
      </c>
      <c r="D13" s="8">
        <v>1</v>
      </c>
      <c r="E13" s="170"/>
      <c r="F13" s="22"/>
      <c r="G13" s="12"/>
    </row>
    <row r="14" spans="1:7" ht="15.75">
      <c r="A14" s="117">
        <v>6</v>
      </c>
      <c r="B14" s="112" t="s">
        <v>31</v>
      </c>
      <c r="C14" s="30">
        <v>1</v>
      </c>
      <c r="D14" s="8">
        <v>1</v>
      </c>
      <c r="E14" s="170"/>
      <c r="F14" s="22"/>
      <c r="G14" s="12"/>
    </row>
    <row r="15" spans="1:7" ht="15.75">
      <c r="A15" s="117">
        <v>7</v>
      </c>
      <c r="B15" s="112" t="s">
        <v>198</v>
      </c>
      <c r="C15" s="30">
        <v>1</v>
      </c>
      <c r="D15" s="8">
        <v>1</v>
      </c>
      <c r="E15" s="170"/>
      <c r="F15" s="22"/>
      <c r="G15" s="12"/>
    </row>
    <row r="16" spans="1:7" ht="15.75">
      <c r="A16" s="119"/>
      <c r="B16" s="113" t="s">
        <v>32</v>
      </c>
      <c r="C16" s="124">
        <v>9</v>
      </c>
      <c r="D16" s="124">
        <v>9</v>
      </c>
      <c r="E16" s="169"/>
      <c r="F16" s="22"/>
      <c r="G16" s="12"/>
    </row>
    <row r="17" spans="1:7" ht="15.75">
      <c r="A17" s="120">
        <v>1</v>
      </c>
      <c r="B17" s="111" t="s">
        <v>162</v>
      </c>
      <c r="C17" s="30">
        <v>1</v>
      </c>
      <c r="D17" s="8">
        <v>1</v>
      </c>
      <c r="E17" s="170"/>
      <c r="F17" s="22"/>
      <c r="G17" s="12"/>
    </row>
    <row r="18" spans="1:7" ht="15.75">
      <c r="A18" s="120">
        <v>2</v>
      </c>
      <c r="B18" s="111" t="s">
        <v>33</v>
      </c>
      <c r="C18" s="30">
        <v>1</v>
      </c>
      <c r="D18" s="8">
        <v>1</v>
      </c>
      <c r="E18" s="170"/>
      <c r="F18" s="22"/>
      <c r="G18" s="12"/>
    </row>
    <row r="19" spans="1:7" ht="15.75">
      <c r="A19" s="120">
        <v>3</v>
      </c>
      <c r="B19" s="112" t="s">
        <v>34</v>
      </c>
      <c r="C19" s="30">
        <v>1</v>
      </c>
      <c r="D19" s="8">
        <v>1</v>
      </c>
      <c r="E19" s="170"/>
      <c r="F19" s="22"/>
      <c r="G19" s="12"/>
    </row>
    <row r="20" spans="1:7" ht="15.75">
      <c r="A20" s="120">
        <v>4</v>
      </c>
      <c r="B20" s="111" t="s">
        <v>35</v>
      </c>
      <c r="C20" s="30">
        <v>1</v>
      </c>
      <c r="D20" s="8">
        <v>1</v>
      </c>
      <c r="E20" s="170"/>
      <c r="F20" s="22"/>
      <c r="G20" s="12"/>
    </row>
    <row r="21" spans="1:7" ht="15.75">
      <c r="A21" s="120">
        <v>5</v>
      </c>
      <c r="B21" s="111" t="s">
        <v>36</v>
      </c>
      <c r="C21" s="30">
        <v>1</v>
      </c>
      <c r="D21" s="8">
        <v>1</v>
      </c>
      <c r="E21" s="170"/>
      <c r="F21" s="22"/>
      <c r="G21" s="12"/>
    </row>
    <row r="22" spans="1:7" ht="15.75">
      <c r="A22" s="120">
        <v>6</v>
      </c>
      <c r="B22" s="111" t="s">
        <v>37</v>
      </c>
      <c r="C22" s="30">
        <v>1</v>
      </c>
      <c r="D22" s="8">
        <v>1</v>
      </c>
      <c r="E22" s="170"/>
      <c r="F22" s="22"/>
      <c r="G22" s="12"/>
    </row>
    <row r="23" spans="1:7" ht="15.75">
      <c r="A23" s="120">
        <v>7</v>
      </c>
      <c r="B23" s="111" t="s">
        <v>133</v>
      </c>
      <c r="C23" s="30">
        <v>1</v>
      </c>
      <c r="D23" s="8">
        <v>1</v>
      </c>
      <c r="E23" s="170"/>
      <c r="F23" s="22"/>
      <c r="G23" s="12"/>
    </row>
    <row r="24" spans="1:7" ht="15.75">
      <c r="A24" s="120">
        <v>8</v>
      </c>
      <c r="B24" s="111" t="s">
        <v>38</v>
      </c>
      <c r="C24" s="30">
        <v>1</v>
      </c>
      <c r="D24" s="8">
        <v>1</v>
      </c>
      <c r="E24" s="170"/>
      <c r="F24" s="22"/>
      <c r="G24" s="12"/>
    </row>
    <row r="25" spans="1:7" ht="15.75">
      <c r="A25" s="120">
        <v>9</v>
      </c>
      <c r="B25" s="112" t="s">
        <v>39</v>
      </c>
      <c r="C25" s="30">
        <v>1</v>
      </c>
      <c r="D25" s="8">
        <v>1</v>
      </c>
      <c r="E25" s="170"/>
      <c r="F25" s="22"/>
      <c r="G25" s="12"/>
    </row>
    <row r="26" spans="1:7" ht="15.75">
      <c r="A26" s="119"/>
      <c r="B26" s="113" t="s">
        <v>40</v>
      </c>
      <c r="C26" s="124">
        <v>12</v>
      </c>
      <c r="D26" s="124">
        <v>12</v>
      </c>
      <c r="E26" s="169"/>
      <c r="F26" s="22"/>
      <c r="G26" s="12"/>
    </row>
    <row r="27" spans="1:7" ht="20.25" customHeight="1">
      <c r="A27" s="120">
        <v>1</v>
      </c>
      <c r="B27" s="111" t="s">
        <v>163</v>
      </c>
      <c r="C27" s="30">
        <v>1</v>
      </c>
      <c r="D27" s="8">
        <v>1</v>
      </c>
      <c r="E27" s="170"/>
      <c r="F27" s="22"/>
      <c r="G27" s="12"/>
    </row>
    <row r="28" spans="1:7" ht="15.75">
      <c r="A28" s="120">
        <v>2</v>
      </c>
      <c r="B28" s="111" t="s">
        <v>41</v>
      </c>
      <c r="C28" s="30">
        <v>1</v>
      </c>
      <c r="D28" s="8">
        <v>1</v>
      </c>
      <c r="E28" s="170"/>
      <c r="F28" s="22"/>
      <c r="G28" s="12"/>
    </row>
    <row r="29" spans="1:7" ht="15.75">
      <c r="A29" s="120">
        <v>3</v>
      </c>
      <c r="B29" s="112" t="s">
        <v>134</v>
      </c>
      <c r="C29" s="30">
        <v>1</v>
      </c>
      <c r="D29" s="8">
        <v>1</v>
      </c>
      <c r="E29" s="170"/>
      <c r="F29" s="22"/>
      <c r="G29" s="12"/>
    </row>
    <row r="30" spans="1:7" ht="15.75">
      <c r="A30" s="120">
        <v>4</v>
      </c>
      <c r="B30" s="111" t="s">
        <v>42</v>
      </c>
      <c r="C30" s="30">
        <v>1</v>
      </c>
      <c r="D30" s="8">
        <v>1</v>
      </c>
      <c r="E30" s="170"/>
      <c r="F30" s="22"/>
      <c r="G30" s="12"/>
    </row>
    <row r="31" spans="1:7" ht="15.75">
      <c r="A31" s="120">
        <v>5</v>
      </c>
      <c r="B31" s="111" t="s">
        <v>43</v>
      </c>
      <c r="C31" s="30">
        <v>1</v>
      </c>
      <c r="D31" s="8">
        <v>1</v>
      </c>
      <c r="E31" s="170"/>
      <c r="F31" s="22"/>
      <c r="G31" s="12"/>
    </row>
    <row r="32" spans="1:7" ht="15.75">
      <c r="A32" s="120">
        <v>6</v>
      </c>
      <c r="B32" s="112" t="s">
        <v>44</v>
      </c>
      <c r="C32" s="30">
        <v>1</v>
      </c>
      <c r="D32" s="8">
        <v>1</v>
      </c>
      <c r="E32" s="170"/>
      <c r="F32" s="22"/>
      <c r="G32" s="12"/>
    </row>
    <row r="33" spans="1:7" ht="15.75">
      <c r="A33" s="120">
        <v>7</v>
      </c>
      <c r="B33" s="111" t="s">
        <v>45</v>
      </c>
      <c r="C33" s="30">
        <v>1</v>
      </c>
      <c r="D33" s="8">
        <v>1</v>
      </c>
      <c r="E33" s="170"/>
      <c r="F33" s="22"/>
      <c r="G33" s="12"/>
    </row>
    <row r="34" spans="1:7" ht="15.75">
      <c r="A34" s="120">
        <v>8</v>
      </c>
      <c r="B34" s="111" t="s">
        <v>130</v>
      </c>
      <c r="C34" s="30">
        <v>1</v>
      </c>
      <c r="D34" s="8">
        <v>1</v>
      </c>
      <c r="E34" s="170"/>
      <c r="F34" s="22"/>
      <c r="G34" s="12"/>
    </row>
    <row r="35" spans="1:7" ht="15.75">
      <c r="A35" s="120">
        <v>9</v>
      </c>
      <c r="B35" s="111" t="s">
        <v>47</v>
      </c>
      <c r="C35" s="30">
        <v>1</v>
      </c>
      <c r="D35" s="8">
        <v>1</v>
      </c>
      <c r="E35" s="170"/>
      <c r="F35" s="22"/>
      <c r="G35" s="12"/>
    </row>
    <row r="36" spans="1:7" ht="15.75">
      <c r="A36" s="120">
        <v>10</v>
      </c>
      <c r="B36" s="111" t="s">
        <v>48</v>
      </c>
      <c r="C36" s="30">
        <v>1</v>
      </c>
      <c r="D36" s="8">
        <v>1</v>
      </c>
      <c r="E36" s="170"/>
      <c r="F36" s="22"/>
      <c r="G36" s="12"/>
    </row>
    <row r="37" spans="1:7" ht="15.75">
      <c r="A37" s="120">
        <v>11</v>
      </c>
      <c r="B37" s="111" t="s">
        <v>49</v>
      </c>
      <c r="C37" s="30">
        <v>1</v>
      </c>
      <c r="D37" s="8">
        <v>1</v>
      </c>
      <c r="E37" s="170"/>
      <c r="F37" s="22"/>
      <c r="G37" s="12"/>
    </row>
    <row r="38" spans="1:7" ht="15.75">
      <c r="A38" s="120">
        <v>12</v>
      </c>
      <c r="B38" s="111" t="s">
        <v>50</v>
      </c>
      <c r="C38" s="30">
        <v>1</v>
      </c>
      <c r="D38" s="8">
        <v>1</v>
      </c>
      <c r="E38" s="170"/>
      <c r="F38" s="22"/>
      <c r="G38" s="12"/>
    </row>
    <row r="39" spans="1:7" ht="15.75">
      <c r="A39" s="119"/>
      <c r="B39" s="113" t="s">
        <v>51</v>
      </c>
      <c r="C39" s="124">
        <v>11</v>
      </c>
      <c r="D39" s="124">
        <v>11</v>
      </c>
      <c r="E39" s="169"/>
      <c r="F39" s="22"/>
      <c r="G39" s="12"/>
    </row>
    <row r="40" spans="1:7" ht="15.75">
      <c r="A40" s="120">
        <v>1</v>
      </c>
      <c r="B40" s="111" t="s">
        <v>164</v>
      </c>
      <c r="C40" s="30">
        <v>1</v>
      </c>
      <c r="D40" s="8">
        <v>1</v>
      </c>
      <c r="E40" s="170"/>
      <c r="F40" s="22"/>
      <c r="G40" s="12"/>
    </row>
    <row r="41" spans="1:7" ht="15.75">
      <c r="A41" s="120">
        <v>2</v>
      </c>
      <c r="B41" s="111" t="s">
        <v>52</v>
      </c>
      <c r="C41" s="30">
        <v>1</v>
      </c>
      <c r="D41" s="8">
        <v>1</v>
      </c>
      <c r="E41" s="170"/>
      <c r="F41" s="22"/>
      <c r="G41" s="12"/>
    </row>
    <row r="42" spans="1:7" ht="15.75">
      <c r="A42" s="120">
        <v>3</v>
      </c>
      <c r="B42" s="111" t="s">
        <v>53</v>
      </c>
      <c r="C42" s="30">
        <v>1</v>
      </c>
      <c r="D42" s="8">
        <v>1</v>
      </c>
      <c r="E42" s="170"/>
      <c r="F42" s="22"/>
      <c r="G42" s="12"/>
    </row>
    <row r="43" spans="1:7" ht="15.75">
      <c r="A43" s="120">
        <v>4</v>
      </c>
      <c r="B43" s="111" t="s">
        <v>54</v>
      </c>
      <c r="C43" s="30">
        <v>1</v>
      </c>
      <c r="D43" s="8">
        <v>1</v>
      </c>
      <c r="E43" s="170"/>
      <c r="F43" s="22"/>
      <c r="G43" s="12"/>
    </row>
    <row r="44" spans="1:7" ht="15.75">
      <c r="A44" s="120">
        <v>5</v>
      </c>
      <c r="B44" s="111" t="s">
        <v>55</v>
      </c>
      <c r="C44" s="30">
        <v>1</v>
      </c>
      <c r="D44" s="8">
        <v>1</v>
      </c>
      <c r="E44" s="170"/>
      <c r="F44" s="22"/>
      <c r="G44" s="12"/>
    </row>
    <row r="45" spans="1:7" ht="15.75">
      <c r="A45" s="120">
        <v>6</v>
      </c>
      <c r="B45" s="111" t="s">
        <v>56</v>
      </c>
      <c r="C45" s="30">
        <v>1</v>
      </c>
      <c r="D45" s="8">
        <v>1</v>
      </c>
      <c r="E45" s="170"/>
      <c r="F45" s="22"/>
      <c r="G45" s="12"/>
    </row>
    <row r="46" spans="1:7" ht="15.75">
      <c r="A46" s="120">
        <v>7</v>
      </c>
      <c r="B46" s="111" t="s">
        <v>57</v>
      </c>
      <c r="C46" s="30">
        <v>1</v>
      </c>
      <c r="D46" s="8">
        <v>1</v>
      </c>
      <c r="E46" s="170"/>
      <c r="F46" s="22"/>
      <c r="G46" s="12"/>
    </row>
    <row r="47" spans="1:7" ht="15.75">
      <c r="A47" s="120">
        <v>8</v>
      </c>
      <c r="B47" s="111" t="s">
        <v>58</v>
      </c>
      <c r="C47" s="30">
        <v>1</v>
      </c>
      <c r="D47" s="8">
        <v>1</v>
      </c>
      <c r="E47" s="170"/>
      <c r="F47" s="22"/>
      <c r="G47" s="12"/>
    </row>
    <row r="48" spans="1:7" ht="15.75">
      <c r="A48" s="120">
        <v>9</v>
      </c>
      <c r="B48" s="111" t="s">
        <v>59</v>
      </c>
      <c r="C48" s="30">
        <v>1</v>
      </c>
      <c r="D48" s="8">
        <v>1</v>
      </c>
      <c r="E48" s="170"/>
      <c r="F48" s="22"/>
      <c r="G48" s="12"/>
    </row>
    <row r="49" spans="1:7" ht="15.75">
      <c r="A49" s="120">
        <v>10</v>
      </c>
      <c r="B49" s="111" t="s">
        <v>60</v>
      </c>
      <c r="C49" s="30">
        <v>1</v>
      </c>
      <c r="D49" s="8">
        <v>1</v>
      </c>
      <c r="E49" s="170"/>
      <c r="F49" s="22"/>
      <c r="G49" s="12"/>
    </row>
    <row r="50" spans="1:7" ht="15.75">
      <c r="A50" s="120">
        <v>11</v>
      </c>
      <c r="B50" s="111" t="s">
        <v>61</v>
      </c>
      <c r="C50" s="30">
        <v>1</v>
      </c>
      <c r="D50" s="8">
        <v>1</v>
      </c>
      <c r="E50" s="170"/>
      <c r="F50" s="22"/>
      <c r="G50" s="12"/>
    </row>
    <row r="51" spans="1:7" ht="15.75">
      <c r="A51" s="119"/>
      <c r="B51" s="114" t="s">
        <v>62</v>
      </c>
      <c r="C51" s="124">
        <v>10</v>
      </c>
      <c r="D51" s="124">
        <v>10</v>
      </c>
      <c r="E51" s="169"/>
      <c r="F51" s="22"/>
      <c r="G51" s="12"/>
    </row>
    <row r="52" spans="1:7" ht="15.75">
      <c r="A52" s="120">
        <v>1</v>
      </c>
      <c r="B52" s="115" t="s">
        <v>165</v>
      </c>
      <c r="C52" s="30">
        <v>1</v>
      </c>
      <c r="D52" s="8">
        <v>1</v>
      </c>
      <c r="E52" s="170"/>
      <c r="F52" s="22"/>
      <c r="G52" s="12"/>
    </row>
    <row r="53" spans="1:7" ht="15.75">
      <c r="A53" s="120">
        <v>2</v>
      </c>
      <c r="B53" s="111" t="s">
        <v>131</v>
      </c>
      <c r="C53" s="30">
        <v>1</v>
      </c>
      <c r="D53" s="8">
        <v>1</v>
      </c>
      <c r="E53" s="170"/>
      <c r="F53" s="22"/>
      <c r="G53" s="12"/>
    </row>
    <row r="54" spans="1:7" ht="15.75">
      <c r="A54" s="120">
        <v>3</v>
      </c>
      <c r="B54" s="111" t="s">
        <v>63</v>
      </c>
      <c r="C54" s="30">
        <v>1</v>
      </c>
      <c r="D54" s="8">
        <v>1</v>
      </c>
      <c r="E54" s="170"/>
      <c r="F54" s="22"/>
      <c r="G54" s="12"/>
    </row>
    <row r="55" spans="1:7" ht="15.75">
      <c r="A55" s="120">
        <v>4</v>
      </c>
      <c r="B55" s="111" t="s">
        <v>64</v>
      </c>
      <c r="C55" s="30">
        <v>1</v>
      </c>
      <c r="D55" s="8">
        <v>1</v>
      </c>
      <c r="E55" s="170"/>
      <c r="F55" s="22"/>
      <c r="G55" s="12"/>
    </row>
    <row r="56" spans="1:7" ht="15.75">
      <c r="A56" s="120">
        <v>5</v>
      </c>
      <c r="B56" s="111" t="s">
        <v>65</v>
      </c>
      <c r="C56" s="30">
        <v>1</v>
      </c>
      <c r="D56" s="8">
        <v>1</v>
      </c>
      <c r="E56" s="170"/>
      <c r="F56" s="22"/>
      <c r="G56" s="12"/>
    </row>
    <row r="57" spans="1:7" ht="15.75">
      <c r="A57" s="120">
        <v>6</v>
      </c>
      <c r="B57" s="112" t="s">
        <v>66</v>
      </c>
      <c r="C57" s="30">
        <v>1</v>
      </c>
      <c r="D57" s="8">
        <v>1</v>
      </c>
      <c r="E57" s="170"/>
      <c r="F57" s="22"/>
      <c r="G57" s="12"/>
    </row>
    <row r="58" spans="1:7" ht="15.75">
      <c r="A58" s="120">
        <v>7</v>
      </c>
      <c r="B58" s="111" t="s">
        <v>67</v>
      </c>
      <c r="C58" s="30">
        <v>1</v>
      </c>
      <c r="D58" s="8">
        <v>1</v>
      </c>
      <c r="E58" s="170"/>
      <c r="F58" s="22"/>
      <c r="G58" s="12"/>
    </row>
    <row r="59" spans="1:7" ht="15.75">
      <c r="A59" s="120">
        <v>8</v>
      </c>
      <c r="B59" s="111" t="s">
        <v>68</v>
      </c>
      <c r="C59" s="30">
        <v>1</v>
      </c>
      <c r="D59" s="8">
        <v>1</v>
      </c>
      <c r="E59" s="170"/>
      <c r="F59" s="22"/>
      <c r="G59" s="12"/>
    </row>
    <row r="60" spans="1:7" ht="15.75">
      <c r="A60" s="120">
        <v>9</v>
      </c>
      <c r="B60" s="111" t="s">
        <v>69</v>
      </c>
      <c r="C60" s="30">
        <v>1</v>
      </c>
      <c r="D60" s="8">
        <v>1</v>
      </c>
      <c r="E60" s="170"/>
      <c r="F60" s="22"/>
      <c r="G60" s="12"/>
    </row>
    <row r="61" spans="1:7" ht="15.75">
      <c r="A61" s="120">
        <v>10</v>
      </c>
      <c r="B61" s="111" t="s">
        <v>70</v>
      </c>
      <c r="C61" s="30">
        <v>1</v>
      </c>
      <c r="D61" s="8">
        <v>1</v>
      </c>
      <c r="E61" s="170"/>
      <c r="F61" s="22"/>
      <c r="G61" s="12"/>
    </row>
    <row r="62" spans="1:7" ht="15.75">
      <c r="A62" s="120"/>
      <c r="B62" s="113" t="s">
        <v>71</v>
      </c>
      <c r="C62" s="124">
        <v>2</v>
      </c>
      <c r="D62" s="124">
        <v>2</v>
      </c>
      <c r="E62" s="169"/>
      <c r="F62" s="22"/>
      <c r="G62" s="12"/>
    </row>
    <row r="63" spans="1:7" ht="15.75">
      <c r="A63" s="120">
        <v>1</v>
      </c>
      <c r="B63" s="111" t="s">
        <v>135</v>
      </c>
      <c r="C63" s="30">
        <v>1</v>
      </c>
      <c r="D63" s="8">
        <v>1</v>
      </c>
      <c r="E63" s="170"/>
      <c r="F63" s="22"/>
      <c r="G63" s="12"/>
    </row>
    <row r="64" spans="1:7" ht="15.75">
      <c r="A64" s="120">
        <v>2</v>
      </c>
      <c r="B64" s="111" t="s">
        <v>166</v>
      </c>
      <c r="C64" s="30">
        <v>1</v>
      </c>
      <c r="D64" s="8">
        <v>1</v>
      </c>
      <c r="E64" s="170"/>
      <c r="F64" s="22"/>
      <c r="G64" s="12"/>
    </row>
    <row r="65" spans="1:7" ht="15.75">
      <c r="A65" s="119"/>
      <c r="B65" s="113" t="s">
        <v>72</v>
      </c>
      <c r="C65" s="124">
        <v>6</v>
      </c>
      <c r="D65" s="124">
        <v>6</v>
      </c>
      <c r="E65" s="169"/>
      <c r="F65" s="22"/>
      <c r="G65" s="12"/>
    </row>
    <row r="66" spans="1:7" ht="15.75">
      <c r="A66" s="120">
        <v>1</v>
      </c>
      <c r="B66" s="111" t="s">
        <v>73</v>
      </c>
      <c r="C66" s="30">
        <v>1</v>
      </c>
      <c r="D66" s="8">
        <v>1</v>
      </c>
      <c r="E66" s="170"/>
      <c r="F66" s="22"/>
      <c r="G66" s="12"/>
    </row>
    <row r="67" spans="1:7" ht="15.75">
      <c r="A67" s="120">
        <v>2</v>
      </c>
      <c r="B67" s="111" t="s">
        <v>184</v>
      </c>
      <c r="C67" s="30">
        <v>1</v>
      </c>
      <c r="D67" s="8">
        <v>1</v>
      </c>
      <c r="E67" s="170"/>
      <c r="F67" s="22"/>
      <c r="G67" s="12"/>
    </row>
    <row r="68" spans="1:7" ht="15.75">
      <c r="A68" s="120">
        <v>3</v>
      </c>
      <c r="B68" s="111" t="s">
        <v>74</v>
      </c>
      <c r="C68" s="30">
        <v>1</v>
      </c>
      <c r="D68" s="8">
        <v>1</v>
      </c>
      <c r="E68" s="170"/>
      <c r="F68" s="22"/>
      <c r="G68" s="12"/>
    </row>
    <row r="69" spans="1:7" ht="15.75">
      <c r="A69" s="120">
        <v>4</v>
      </c>
      <c r="B69" s="111" t="s">
        <v>136</v>
      </c>
      <c r="C69" s="30">
        <v>1</v>
      </c>
      <c r="D69" s="8">
        <v>1</v>
      </c>
      <c r="E69" s="170"/>
      <c r="F69" s="22"/>
      <c r="G69" s="12"/>
    </row>
    <row r="70" spans="1:7" ht="15.75">
      <c r="A70" s="120">
        <v>5</v>
      </c>
      <c r="B70" s="111" t="s">
        <v>76</v>
      </c>
      <c r="C70" s="30">
        <v>1</v>
      </c>
      <c r="D70" s="8">
        <v>1</v>
      </c>
      <c r="E70" s="170"/>
      <c r="F70" s="22"/>
      <c r="G70" s="12"/>
    </row>
    <row r="71" spans="1:7" ht="15.75">
      <c r="A71" s="120">
        <v>6</v>
      </c>
      <c r="B71" s="111" t="s">
        <v>137</v>
      </c>
      <c r="C71" s="30">
        <v>1</v>
      </c>
      <c r="D71" s="8">
        <v>1</v>
      </c>
      <c r="E71" s="170"/>
      <c r="F71" s="22"/>
      <c r="G71" s="12"/>
    </row>
    <row r="72" spans="1:7" ht="15.75">
      <c r="A72" s="119"/>
      <c r="B72" s="113" t="s">
        <v>77</v>
      </c>
      <c r="C72" s="124">
        <v>8</v>
      </c>
      <c r="D72" s="124">
        <v>8</v>
      </c>
      <c r="E72" s="169"/>
      <c r="F72" s="22"/>
      <c r="G72" s="12"/>
    </row>
    <row r="73" spans="1:7" ht="15.75">
      <c r="A73" s="120">
        <v>1</v>
      </c>
      <c r="B73" s="111" t="s">
        <v>167</v>
      </c>
      <c r="C73" s="30">
        <v>1</v>
      </c>
      <c r="D73" s="8">
        <v>1</v>
      </c>
      <c r="E73" s="170"/>
      <c r="F73" s="22"/>
      <c r="G73" s="12"/>
    </row>
    <row r="74" spans="1:7" ht="15.75">
      <c r="A74" s="120">
        <v>2</v>
      </c>
      <c r="B74" s="111" t="s">
        <v>78</v>
      </c>
      <c r="C74" s="30">
        <v>1</v>
      </c>
      <c r="D74" s="8">
        <v>1</v>
      </c>
      <c r="E74" s="170"/>
      <c r="F74" s="22"/>
      <c r="G74" s="12"/>
    </row>
    <row r="75" spans="1:7" ht="15.75">
      <c r="A75" s="120">
        <v>3</v>
      </c>
      <c r="B75" s="111" t="s">
        <v>79</v>
      </c>
      <c r="C75" s="30">
        <v>1</v>
      </c>
      <c r="D75" s="8">
        <v>1</v>
      </c>
      <c r="E75" s="170"/>
      <c r="F75" s="22"/>
      <c r="G75" s="12"/>
    </row>
    <row r="76" spans="1:7" ht="15.75">
      <c r="A76" s="120">
        <v>4</v>
      </c>
      <c r="B76" s="111" t="s">
        <v>80</v>
      </c>
      <c r="C76" s="30">
        <v>1</v>
      </c>
      <c r="D76" s="8">
        <v>1</v>
      </c>
      <c r="E76" s="170"/>
      <c r="F76" s="22"/>
      <c r="G76" s="12"/>
    </row>
    <row r="77" spans="1:7" ht="15.75">
      <c r="A77" s="120">
        <v>5</v>
      </c>
      <c r="B77" s="111" t="s">
        <v>81</v>
      </c>
      <c r="C77" s="30">
        <v>1</v>
      </c>
      <c r="D77" s="8">
        <v>1</v>
      </c>
      <c r="E77" s="170"/>
      <c r="F77" s="22"/>
      <c r="G77" s="12"/>
    </row>
    <row r="78" spans="1:7" ht="15.75">
      <c r="A78" s="120">
        <v>6</v>
      </c>
      <c r="B78" s="111" t="s">
        <v>82</v>
      </c>
      <c r="C78" s="30">
        <v>1</v>
      </c>
      <c r="D78" s="8">
        <v>1</v>
      </c>
      <c r="E78" s="170"/>
      <c r="F78" s="22"/>
      <c r="G78" s="12"/>
    </row>
    <row r="79" spans="1:7" ht="15.75">
      <c r="A79" s="120">
        <v>7</v>
      </c>
      <c r="B79" s="111" t="s">
        <v>138</v>
      </c>
      <c r="C79" s="30">
        <v>1</v>
      </c>
      <c r="D79" s="8">
        <v>1</v>
      </c>
      <c r="E79" s="170"/>
      <c r="F79" s="22"/>
      <c r="G79" s="12"/>
    </row>
    <row r="80" spans="1:7" ht="15.75">
      <c r="A80" s="120">
        <v>8</v>
      </c>
      <c r="B80" s="111" t="s">
        <v>83</v>
      </c>
      <c r="C80" s="30">
        <v>1</v>
      </c>
      <c r="D80" s="8">
        <v>1</v>
      </c>
      <c r="E80" s="170"/>
      <c r="F80" s="22"/>
      <c r="G80" s="12"/>
    </row>
    <row r="81" spans="1:7" ht="15.75">
      <c r="A81" s="119"/>
      <c r="B81" s="113" t="s">
        <v>84</v>
      </c>
      <c r="C81" s="124">
        <v>7</v>
      </c>
      <c r="D81" s="124">
        <v>7</v>
      </c>
      <c r="E81" s="169"/>
      <c r="F81" s="22"/>
      <c r="G81" s="12"/>
    </row>
    <row r="82" spans="1:7" ht="15.75">
      <c r="A82" s="120">
        <v>1</v>
      </c>
      <c r="B82" s="111" t="s">
        <v>85</v>
      </c>
      <c r="C82" s="30">
        <v>1</v>
      </c>
      <c r="D82" s="8">
        <v>1</v>
      </c>
      <c r="E82" s="170"/>
      <c r="F82" s="22"/>
      <c r="G82" s="12"/>
    </row>
    <row r="83" spans="1:7" ht="15.75">
      <c r="A83" s="120">
        <v>2</v>
      </c>
      <c r="B83" s="111" t="s">
        <v>86</v>
      </c>
      <c r="C83" s="30">
        <v>1</v>
      </c>
      <c r="D83" s="8">
        <v>1</v>
      </c>
      <c r="E83" s="170"/>
      <c r="F83" s="22"/>
      <c r="G83" s="12"/>
    </row>
    <row r="84" spans="1:7" ht="15.75">
      <c r="A84" s="120">
        <v>3</v>
      </c>
      <c r="B84" s="112" t="s">
        <v>87</v>
      </c>
      <c r="C84" s="30">
        <v>1</v>
      </c>
      <c r="D84" s="8">
        <v>1</v>
      </c>
      <c r="E84" s="170"/>
      <c r="F84" s="22"/>
      <c r="G84" s="12"/>
    </row>
    <row r="85" spans="1:7" ht="15.75">
      <c r="A85" s="120">
        <v>4</v>
      </c>
      <c r="B85" s="111" t="s">
        <v>139</v>
      </c>
      <c r="C85" s="30">
        <v>1</v>
      </c>
      <c r="D85" s="8">
        <v>1</v>
      </c>
      <c r="E85" s="170"/>
      <c r="F85" s="22"/>
      <c r="G85" s="12"/>
    </row>
    <row r="86" spans="1:7" ht="15.75">
      <c r="A86" s="120">
        <v>5</v>
      </c>
      <c r="B86" s="111" t="s">
        <v>88</v>
      </c>
      <c r="C86" s="30">
        <v>1</v>
      </c>
      <c r="D86" s="8">
        <v>1</v>
      </c>
      <c r="E86" s="170"/>
      <c r="F86" s="22"/>
      <c r="G86" s="12"/>
    </row>
    <row r="87" spans="1:7" ht="15.75">
      <c r="A87" s="120">
        <v>6</v>
      </c>
      <c r="B87" s="111" t="s">
        <v>89</v>
      </c>
      <c r="C87" s="30">
        <v>1</v>
      </c>
      <c r="D87" s="8">
        <v>1</v>
      </c>
      <c r="E87" s="170"/>
      <c r="F87" s="22"/>
      <c r="G87" s="12"/>
    </row>
    <row r="88" spans="1:7" ht="15.75">
      <c r="A88" s="120">
        <v>7</v>
      </c>
      <c r="B88" s="111" t="s">
        <v>90</v>
      </c>
      <c r="C88" s="30">
        <v>1</v>
      </c>
      <c r="D88" s="8">
        <v>1</v>
      </c>
      <c r="E88" s="170"/>
      <c r="F88" s="22"/>
      <c r="G88" s="12"/>
    </row>
    <row r="89" spans="1:7" ht="15.75">
      <c r="A89" s="119"/>
      <c r="B89" s="113" t="s">
        <v>91</v>
      </c>
      <c r="C89" s="124">
        <v>8</v>
      </c>
      <c r="D89" s="124">
        <v>8</v>
      </c>
      <c r="E89" s="169"/>
      <c r="F89" s="22"/>
      <c r="G89" s="12"/>
    </row>
    <row r="90" spans="1:7" ht="15.75">
      <c r="A90" s="120">
        <v>1</v>
      </c>
      <c r="B90" s="111" t="s">
        <v>168</v>
      </c>
      <c r="C90" s="30">
        <v>1</v>
      </c>
      <c r="D90" s="8">
        <v>1</v>
      </c>
      <c r="E90" s="170"/>
      <c r="F90" s="22"/>
      <c r="G90" s="12"/>
    </row>
    <row r="91" spans="1:7" ht="15.75">
      <c r="A91" s="120">
        <v>2</v>
      </c>
      <c r="B91" s="111" t="s">
        <v>92</v>
      </c>
      <c r="C91" s="30">
        <v>1</v>
      </c>
      <c r="D91" s="8">
        <v>1</v>
      </c>
      <c r="E91" s="170"/>
      <c r="F91" s="22"/>
      <c r="G91" s="12"/>
    </row>
    <row r="92" spans="1:7" ht="15.75">
      <c r="A92" s="120">
        <v>3</v>
      </c>
      <c r="B92" s="111" t="s">
        <v>93</v>
      </c>
      <c r="C92" s="30">
        <v>1</v>
      </c>
      <c r="D92" s="8">
        <v>1</v>
      </c>
      <c r="E92" s="170"/>
      <c r="F92" s="22"/>
      <c r="G92" s="12"/>
    </row>
    <row r="93" spans="1:7" ht="15.75">
      <c r="A93" s="120">
        <v>4</v>
      </c>
      <c r="B93" s="111" t="s">
        <v>94</v>
      </c>
      <c r="C93" s="30">
        <v>1</v>
      </c>
      <c r="D93" s="8">
        <v>1</v>
      </c>
      <c r="E93" s="170"/>
      <c r="F93" s="22"/>
      <c r="G93" s="12"/>
    </row>
    <row r="94" spans="1:7" ht="15.75">
      <c r="A94" s="120">
        <v>5</v>
      </c>
      <c r="B94" s="111" t="s">
        <v>95</v>
      </c>
      <c r="C94" s="30">
        <v>1</v>
      </c>
      <c r="D94" s="8">
        <v>1</v>
      </c>
      <c r="E94" s="170"/>
      <c r="F94" s="22"/>
      <c r="G94" s="12"/>
    </row>
    <row r="95" spans="1:7" ht="15.75">
      <c r="A95" s="120">
        <v>6</v>
      </c>
      <c r="B95" s="111" t="s">
        <v>96</v>
      </c>
      <c r="C95" s="30">
        <v>1</v>
      </c>
      <c r="D95" s="8">
        <v>1</v>
      </c>
      <c r="E95" s="170"/>
      <c r="F95" s="22"/>
      <c r="G95" s="12"/>
    </row>
    <row r="96" spans="1:7" ht="15.75">
      <c r="A96" s="120">
        <v>7</v>
      </c>
      <c r="B96" s="111" t="s">
        <v>97</v>
      </c>
      <c r="C96" s="30">
        <v>1</v>
      </c>
      <c r="D96" s="8">
        <v>1</v>
      </c>
      <c r="E96" s="170"/>
      <c r="F96" s="22"/>
      <c r="G96" s="12"/>
    </row>
    <row r="97" spans="1:7" ht="15.75">
      <c r="A97" s="120">
        <v>8</v>
      </c>
      <c r="B97" s="111" t="s">
        <v>98</v>
      </c>
      <c r="C97" s="30">
        <v>1</v>
      </c>
      <c r="D97" s="8">
        <v>1</v>
      </c>
      <c r="E97" s="170"/>
      <c r="F97" s="22"/>
      <c r="G97" s="12"/>
    </row>
    <row r="98" spans="1:7" ht="15.75">
      <c r="A98" s="119"/>
      <c r="B98" s="113" t="s">
        <v>99</v>
      </c>
      <c r="C98" s="124">
        <v>7</v>
      </c>
      <c r="D98" s="124">
        <v>7</v>
      </c>
      <c r="E98" s="169"/>
      <c r="F98" s="22"/>
      <c r="G98" s="12"/>
    </row>
    <row r="99" spans="1:7" ht="15.75">
      <c r="A99" s="120">
        <v>1</v>
      </c>
      <c r="B99" s="111" t="s">
        <v>169</v>
      </c>
      <c r="C99" s="30">
        <v>1</v>
      </c>
      <c r="D99" s="8">
        <v>1</v>
      </c>
      <c r="E99" s="170"/>
      <c r="F99" s="22"/>
      <c r="G99" s="12"/>
    </row>
    <row r="100" spans="1:7" ht="15.75">
      <c r="A100" s="120">
        <v>2</v>
      </c>
      <c r="B100" s="111" t="s">
        <v>100</v>
      </c>
      <c r="C100" s="30">
        <v>1</v>
      </c>
      <c r="D100" s="8">
        <v>1</v>
      </c>
      <c r="E100" s="170"/>
      <c r="F100" s="22"/>
      <c r="G100" s="12"/>
    </row>
    <row r="101" spans="1:7" ht="15.75">
      <c r="A101" s="120">
        <v>3</v>
      </c>
      <c r="B101" s="112" t="s">
        <v>140</v>
      </c>
      <c r="C101" s="30">
        <v>1</v>
      </c>
      <c r="D101" s="8">
        <v>1</v>
      </c>
      <c r="E101" s="170"/>
      <c r="F101" s="22"/>
      <c r="G101" s="12"/>
    </row>
    <row r="102" spans="1:7" ht="15.75">
      <c r="A102" s="120">
        <v>4</v>
      </c>
      <c r="B102" s="111" t="s">
        <v>101</v>
      </c>
      <c r="C102" s="30">
        <v>1</v>
      </c>
      <c r="D102" s="8">
        <v>1</v>
      </c>
      <c r="E102" s="170"/>
      <c r="F102" s="22"/>
      <c r="G102" s="12"/>
    </row>
    <row r="103" spans="1:7" ht="15.75">
      <c r="A103" s="120">
        <v>5</v>
      </c>
      <c r="B103" s="111" t="s">
        <v>141</v>
      </c>
      <c r="C103" s="30">
        <v>1</v>
      </c>
      <c r="D103" s="8">
        <v>1</v>
      </c>
      <c r="E103" s="170"/>
      <c r="F103" s="22"/>
      <c r="G103" s="12"/>
    </row>
    <row r="104" spans="1:7" ht="15.75">
      <c r="A104" s="120">
        <v>6</v>
      </c>
      <c r="B104" s="111" t="s">
        <v>102</v>
      </c>
      <c r="C104" s="30">
        <v>1</v>
      </c>
      <c r="D104" s="8">
        <v>1</v>
      </c>
      <c r="E104" s="170"/>
      <c r="F104" s="22"/>
      <c r="G104" s="12"/>
    </row>
    <row r="105" spans="1:7" ht="15.75">
      <c r="A105" s="120">
        <v>7</v>
      </c>
      <c r="B105" s="111" t="s">
        <v>103</v>
      </c>
      <c r="C105" s="30">
        <v>1</v>
      </c>
      <c r="D105" s="8">
        <v>1</v>
      </c>
      <c r="E105" s="170"/>
      <c r="F105" s="22"/>
      <c r="G105" s="12"/>
    </row>
    <row r="106" spans="1:7" ht="15.75">
      <c r="A106" s="119"/>
      <c r="B106" s="113" t="s">
        <v>104</v>
      </c>
      <c r="C106" s="124">
        <v>2</v>
      </c>
      <c r="D106" s="124">
        <v>2</v>
      </c>
      <c r="E106" s="169"/>
      <c r="F106" s="22"/>
      <c r="G106" s="12"/>
    </row>
    <row r="107" spans="1:7" ht="15.75">
      <c r="A107" s="120">
        <v>1</v>
      </c>
      <c r="B107" s="111" t="s">
        <v>142</v>
      </c>
      <c r="C107" s="30">
        <v>1</v>
      </c>
      <c r="D107" s="8">
        <v>1</v>
      </c>
      <c r="E107" s="170"/>
      <c r="F107" s="22"/>
      <c r="G107" s="12"/>
    </row>
    <row r="108" spans="1:7" ht="15.75">
      <c r="A108" s="120">
        <v>2</v>
      </c>
      <c r="B108" s="111" t="s">
        <v>170</v>
      </c>
      <c r="C108" s="30">
        <v>1</v>
      </c>
      <c r="D108" s="8">
        <v>1</v>
      </c>
      <c r="E108" s="170"/>
      <c r="F108" s="22"/>
      <c r="G108" s="12"/>
    </row>
    <row r="109" spans="1:7" ht="15.75">
      <c r="A109" s="119"/>
      <c r="B109" s="113" t="s">
        <v>105</v>
      </c>
      <c r="C109" s="124">
        <v>6</v>
      </c>
      <c r="D109" s="124">
        <v>6</v>
      </c>
      <c r="E109" s="169"/>
      <c r="F109" s="22"/>
      <c r="G109" s="12"/>
    </row>
    <row r="110" spans="1:7" ht="15.75">
      <c r="A110" s="120">
        <v>1</v>
      </c>
      <c r="B110" s="111" t="s">
        <v>171</v>
      </c>
      <c r="C110" s="30">
        <v>1</v>
      </c>
      <c r="D110" s="8">
        <v>1</v>
      </c>
      <c r="E110" s="170"/>
      <c r="F110" s="22"/>
      <c r="G110" s="12"/>
    </row>
    <row r="111" spans="1:7" ht="15.75">
      <c r="A111" s="120">
        <v>2</v>
      </c>
      <c r="B111" s="111" t="s">
        <v>143</v>
      </c>
      <c r="C111" s="30">
        <v>1</v>
      </c>
      <c r="D111" s="8">
        <v>1</v>
      </c>
      <c r="E111" s="170"/>
      <c r="F111" s="22"/>
      <c r="G111" s="12"/>
    </row>
    <row r="112" spans="1:7" ht="15.75">
      <c r="A112" s="120">
        <v>3</v>
      </c>
      <c r="B112" s="111" t="s">
        <v>106</v>
      </c>
      <c r="C112" s="30">
        <v>1</v>
      </c>
      <c r="D112" s="8">
        <v>1</v>
      </c>
      <c r="E112" s="170"/>
      <c r="F112" s="22"/>
      <c r="G112" s="12"/>
    </row>
    <row r="113" spans="1:7" ht="15.75">
      <c r="A113" s="120">
        <v>4</v>
      </c>
      <c r="B113" s="111" t="s">
        <v>107</v>
      </c>
      <c r="C113" s="30">
        <v>1</v>
      </c>
      <c r="D113" s="8">
        <v>1</v>
      </c>
      <c r="E113" s="170"/>
      <c r="F113" s="22"/>
      <c r="G113" s="12"/>
    </row>
    <row r="114" spans="1:7" ht="15.75">
      <c r="A114" s="120">
        <v>5</v>
      </c>
      <c r="B114" s="111" t="s">
        <v>108</v>
      </c>
      <c r="C114" s="30">
        <v>1</v>
      </c>
      <c r="D114" s="8">
        <v>1</v>
      </c>
      <c r="E114" s="170"/>
      <c r="F114" s="22"/>
      <c r="G114" s="12"/>
    </row>
    <row r="115" spans="1:7" ht="15.75">
      <c r="A115" s="120">
        <v>6</v>
      </c>
      <c r="B115" s="111" t="s">
        <v>144</v>
      </c>
      <c r="C115" s="30">
        <v>1</v>
      </c>
      <c r="D115" s="8">
        <v>1</v>
      </c>
      <c r="E115" s="170"/>
      <c r="F115" s="22"/>
      <c r="G115" s="12"/>
    </row>
    <row r="116" spans="1:7" ht="15.75">
      <c r="A116" s="119"/>
      <c r="B116" s="113" t="s">
        <v>109</v>
      </c>
      <c r="C116" s="124">
        <v>10</v>
      </c>
      <c r="D116" s="124">
        <v>10</v>
      </c>
      <c r="E116" s="169"/>
      <c r="F116" s="22"/>
      <c r="G116" s="12"/>
    </row>
    <row r="117" spans="1:7" ht="15.75">
      <c r="A117" s="120">
        <v>1</v>
      </c>
      <c r="B117" s="111" t="s">
        <v>172</v>
      </c>
      <c r="C117" s="30">
        <v>1</v>
      </c>
      <c r="D117" s="8">
        <v>1</v>
      </c>
      <c r="E117" s="170"/>
      <c r="F117" s="22"/>
      <c r="G117" s="12"/>
    </row>
    <row r="118" spans="1:7" ht="15.75">
      <c r="A118" s="120">
        <v>2</v>
      </c>
      <c r="B118" s="111" t="s">
        <v>41</v>
      </c>
      <c r="C118" s="30">
        <v>1</v>
      </c>
      <c r="D118" s="8">
        <v>1</v>
      </c>
      <c r="E118" s="170"/>
      <c r="F118" s="22"/>
      <c r="G118" s="12"/>
    </row>
    <row r="119" spans="1:7" ht="15.75">
      <c r="A119" s="120">
        <v>3</v>
      </c>
      <c r="B119" s="111" t="s">
        <v>110</v>
      </c>
      <c r="C119" s="30">
        <v>1</v>
      </c>
      <c r="D119" s="8">
        <v>1</v>
      </c>
      <c r="E119" s="170"/>
      <c r="F119" s="22"/>
      <c r="G119" s="12"/>
    </row>
    <row r="120" spans="1:7" ht="15.75">
      <c r="A120" s="120">
        <v>4</v>
      </c>
      <c r="B120" s="111" t="s">
        <v>132</v>
      </c>
      <c r="C120" s="30">
        <v>1</v>
      </c>
      <c r="D120" s="8">
        <v>1</v>
      </c>
      <c r="E120" s="170"/>
      <c r="F120" s="22"/>
      <c r="G120" s="12"/>
    </row>
    <row r="121" spans="1:7" ht="15.75">
      <c r="A121" s="120">
        <v>5</v>
      </c>
      <c r="B121" s="111" t="s">
        <v>111</v>
      </c>
      <c r="C121" s="30">
        <v>1</v>
      </c>
      <c r="D121" s="8">
        <v>1</v>
      </c>
      <c r="E121" s="170"/>
      <c r="F121" s="22"/>
      <c r="G121" s="12"/>
    </row>
    <row r="122" spans="1:7" ht="15.75">
      <c r="A122" s="120">
        <v>6</v>
      </c>
      <c r="B122" s="111" t="s">
        <v>75</v>
      </c>
      <c r="C122" s="30">
        <v>1</v>
      </c>
      <c r="D122" s="8">
        <v>1</v>
      </c>
      <c r="E122" s="170"/>
      <c r="F122" s="22"/>
      <c r="G122" s="12"/>
    </row>
    <row r="123" spans="1:7" ht="15.75">
      <c r="A123" s="120">
        <v>7</v>
      </c>
      <c r="B123" s="111" t="s">
        <v>112</v>
      </c>
      <c r="C123" s="30">
        <v>1</v>
      </c>
      <c r="D123" s="8">
        <v>1</v>
      </c>
      <c r="E123" s="170"/>
      <c r="F123" s="22"/>
      <c r="G123" s="12"/>
    </row>
    <row r="124" spans="1:7" ht="15.75">
      <c r="A124" s="120">
        <v>8</v>
      </c>
      <c r="B124" s="111" t="s">
        <v>113</v>
      </c>
      <c r="C124" s="30">
        <v>1</v>
      </c>
      <c r="D124" s="8">
        <v>1</v>
      </c>
      <c r="E124" s="170"/>
      <c r="F124" s="22"/>
      <c r="G124" s="12"/>
    </row>
    <row r="125" spans="1:7" ht="15.75">
      <c r="A125" s="120">
        <v>9</v>
      </c>
      <c r="B125" s="111" t="s">
        <v>114</v>
      </c>
      <c r="C125" s="30">
        <v>1</v>
      </c>
      <c r="D125" s="8">
        <v>1</v>
      </c>
      <c r="E125" s="170"/>
      <c r="F125" s="22"/>
      <c r="G125" s="12"/>
    </row>
    <row r="126" spans="1:7" ht="15.75">
      <c r="A126" s="120">
        <v>10</v>
      </c>
      <c r="B126" s="111" t="s">
        <v>46</v>
      </c>
      <c r="C126" s="30">
        <v>1</v>
      </c>
      <c r="D126" s="8">
        <v>1</v>
      </c>
      <c r="E126" s="170"/>
      <c r="F126" s="22"/>
      <c r="G126" s="12"/>
    </row>
    <row r="127" spans="1:7" ht="15.75">
      <c r="A127" s="119"/>
      <c r="B127" s="113" t="s">
        <v>115</v>
      </c>
      <c r="C127" s="124">
        <v>4</v>
      </c>
      <c r="D127" s="124">
        <v>4</v>
      </c>
      <c r="E127" s="169"/>
      <c r="F127" s="22"/>
      <c r="G127" s="12"/>
    </row>
    <row r="128" spans="1:7" ht="15.75">
      <c r="A128" s="120">
        <v>1</v>
      </c>
      <c r="B128" s="111" t="s">
        <v>116</v>
      </c>
      <c r="C128" s="30">
        <v>1</v>
      </c>
      <c r="D128" s="8">
        <v>1</v>
      </c>
      <c r="E128" s="170"/>
      <c r="F128" s="22"/>
      <c r="G128" s="12"/>
    </row>
    <row r="129" spans="1:7" ht="15.75">
      <c r="A129" s="120">
        <v>2</v>
      </c>
      <c r="B129" s="111" t="s">
        <v>117</v>
      </c>
      <c r="C129" s="30">
        <v>1</v>
      </c>
      <c r="D129" s="8">
        <v>1</v>
      </c>
      <c r="E129" s="170"/>
      <c r="F129" s="22"/>
      <c r="G129" s="12"/>
    </row>
    <row r="130" spans="1:7" ht="15.75">
      <c r="A130" s="120">
        <v>3</v>
      </c>
      <c r="B130" s="111" t="s">
        <v>30</v>
      </c>
      <c r="C130" s="30">
        <v>1</v>
      </c>
      <c r="D130" s="8">
        <v>1</v>
      </c>
      <c r="E130" s="170"/>
      <c r="F130" s="22"/>
      <c r="G130" s="12"/>
    </row>
    <row r="131" spans="1:7" ht="15.75">
      <c r="A131" s="120">
        <v>4</v>
      </c>
      <c r="B131" s="111" t="s">
        <v>118</v>
      </c>
      <c r="C131" s="30">
        <v>1</v>
      </c>
      <c r="D131" s="8">
        <v>1</v>
      </c>
      <c r="E131" s="170"/>
      <c r="F131" s="22"/>
      <c r="G131" s="12"/>
    </row>
    <row r="132" spans="1:7" ht="15.75">
      <c r="A132" s="119"/>
      <c r="B132" s="113" t="s">
        <v>119</v>
      </c>
      <c r="C132" s="124">
        <v>6</v>
      </c>
      <c r="D132" s="124">
        <v>6</v>
      </c>
      <c r="E132" s="169"/>
      <c r="F132" s="22"/>
      <c r="G132" s="12"/>
    </row>
    <row r="133" spans="1:7" ht="15.75">
      <c r="A133" s="120">
        <v>1</v>
      </c>
      <c r="B133" s="111" t="s">
        <v>120</v>
      </c>
      <c r="C133" s="30">
        <v>1</v>
      </c>
      <c r="D133" s="8">
        <v>1</v>
      </c>
      <c r="E133" s="170"/>
      <c r="F133" s="22"/>
      <c r="G133" s="12"/>
    </row>
    <row r="134" spans="1:7" ht="15.75">
      <c r="A134" s="120">
        <v>2</v>
      </c>
      <c r="B134" s="111" t="s">
        <v>121</v>
      </c>
      <c r="C134" s="30">
        <v>1</v>
      </c>
      <c r="D134" s="8">
        <v>1</v>
      </c>
      <c r="E134" s="170"/>
      <c r="F134" s="22"/>
      <c r="G134" s="12"/>
    </row>
    <row r="135" spans="1:7" ht="15.75">
      <c r="A135" s="120">
        <v>3</v>
      </c>
      <c r="B135" s="111" t="s">
        <v>122</v>
      </c>
      <c r="C135" s="30">
        <v>1</v>
      </c>
      <c r="D135" s="8">
        <v>1</v>
      </c>
      <c r="E135" s="170"/>
      <c r="F135" s="22"/>
      <c r="G135" s="12"/>
    </row>
    <row r="136" spans="1:7" ht="15.75">
      <c r="A136" s="120">
        <v>4</v>
      </c>
      <c r="B136" s="111" t="s">
        <v>145</v>
      </c>
      <c r="C136" s="30">
        <v>1</v>
      </c>
      <c r="D136" s="8">
        <v>1</v>
      </c>
      <c r="E136" s="170"/>
      <c r="F136" s="22"/>
      <c r="G136" s="12"/>
    </row>
    <row r="137" spans="1:7" ht="15.75">
      <c r="A137" s="120">
        <v>5</v>
      </c>
      <c r="B137" s="111" t="s">
        <v>123</v>
      </c>
      <c r="C137" s="30">
        <v>1</v>
      </c>
      <c r="D137" s="8">
        <v>1</v>
      </c>
      <c r="E137" s="170"/>
      <c r="F137" s="22"/>
      <c r="G137" s="12"/>
    </row>
    <row r="138" spans="1:7" ht="15.75">
      <c r="A138" s="120">
        <v>6</v>
      </c>
      <c r="B138" s="111" t="s">
        <v>173</v>
      </c>
      <c r="C138" s="30">
        <v>1</v>
      </c>
      <c r="D138" s="8">
        <v>1</v>
      </c>
      <c r="E138" s="170"/>
      <c r="F138" s="22"/>
      <c r="G138" s="12"/>
    </row>
    <row r="139" spans="1:7" ht="15.75">
      <c r="A139" s="119"/>
      <c r="B139" s="113" t="s">
        <v>124</v>
      </c>
      <c r="C139" s="124">
        <v>6</v>
      </c>
      <c r="D139" s="124">
        <v>6</v>
      </c>
      <c r="E139" s="169"/>
      <c r="F139" s="22"/>
      <c r="G139" s="12"/>
    </row>
    <row r="140" spans="1:7" ht="15.75">
      <c r="A140" s="120">
        <v>1</v>
      </c>
      <c r="B140" s="111" t="s">
        <v>174</v>
      </c>
      <c r="C140" s="30">
        <v>1</v>
      </c>
      <c r="D140" s="8">
        <v>1</v>
      </c>
      <c r="E140" s="170"/>
      <c r="F140" s="22"/>
      <c r="G140" s="12"/>
    </row>
    <row r="141" spans="1:7" ht="15.75">
      <c r="A141" s="120">
        <v>2</v>
      </c>
      <c r="B141" s="111" t="s">
        <v>125</v>
      </c>
      <c r="C141" s="30">
        <v>1</v>
      </c>
      <c r="D141" s="8">
        <v>1</v>
      </c>
      <c r="E141" s="170"/>
      <c r="F141" s="22"/>
      <c r="G141" s="12"/>
    </row>
    <row r="142" spans="1:7" ht="15.75">
      <c r="A142" s="120">
        <v>3</v>
      </c>
      <c r="B142" s="111" t="s">
        <v>126</v>
      </c>
      <c r="C142" s="30">
        <v>1</v>
      </c>
      <c r="D142" s="8">
        <v>1</v>
      </c>
      <c r="E142" s="170"/>
      <c r="F142" s="22"/>
      <c r="G142" s="12"/>
    </row>
    <row r="143" spans="1:7" ht="15.75">
      <c r="A143" s="120">
        <v>4</v>
      </c>
      <c r="B143" s="111" t="s">
        <v>127</v>
      </c>
      <c r="C143" s="30">
        <v>1</v>
      </c>
      <c r="D143" s="8">
        <v>1</v>
      </c>
      <c r="E143" s="170"/>
      <c r="F143" s="22"/>
      <c r="G143" s="12"/>
    </row>
    <row r="144" spans="1:7" ht="15.75">
      <c r="A144" s="120">
        <v>5</v>
      </c>
      <c r="B144" s="121" t="s">
        <v>146</v>
      </c>
      <c r="C144" s="30">
        <v>1</v>
      </c>
      <c r="D144" s="8">
        <v>1</v>
      </c>
      <c r="E144" s="170"/>
      <c r="F144" s="22"/>
      <c r="G144" s="12"/>
    </row>
    <row r="145" spans="1:7" ht="15.75">
      <c r="A145" s="120">
        <v>6</v>
      </c>
      <c r="B145" s="111" t="s">
        <v>128</v>
      </c>
      <c r="C145" s="30">
        <v>1</v>
      </c>
      <c r="D145" s="8">
        <v>1</v>
      </c>
      <c r="E145" s="170"/>
      <c r="F145" s="22"/>
      <c r="G145" s="12"/>
    </row>
    <row r="146" spans="1:7" ht="15.75">
      <c r="A146" s="126"/>
      <c r="B146" s="127" t="s">
        <v>175</v>
      </c>
      <c r="C146" s="122">
        <f>+C8+C16+C65+C62+C81+C26+C127+C116+C139+C98+C132+C89+C39+C109+C72+C51+C106</f>
        <v>121</v>
      </c>
      <c r="D146" s="122">
        <f>+D8+D16+D65+D62+D81+D26+D127+D116+D139+D98+D132+D89+D39+D109+D72+D51+D106</f>
        <v>121</v>
      </c>
      <c r="E146" s="13"/>
      <c r="F146" s="22"/>
      <c r="G146" s="12"/>
    </row>
    <row r="147" spans="1:7" ht="14.25">
      <c r="A147" s="15"/>
      <c r="B147" s="15"/>
      <c r="C147" s="15"/>
      <c r="D147" s="19"/>
      <c r="E147" s="20"/>
      <c r="F147" s="12"/>
      <c r="G147" s="12"/>
    </row>
    <row r="148" spans="1:7" ht="14.25">
      <c r="A148" s="15"/>
      <c r="B148" s="15"/>
      <c r="C148" s="15"/>
      <c r="D148" s="43"/>
      <c r="E148" s="20"/>
      <c r="F148" s="12"/>
      <c r="G148" s="12"/>
    </row>
    <row r="149" spans="1:7" ht="14.25">
      <c r="A149" s="15"/>
      <c r="B149" s="15"/>
      <c r="C149" s="15"/>
      <c r="D149" s="21"/>
      <c r="E149" s="17"/>
      <c r="F149" s="12"/>
      <c r="G149" s="12"/>
    </row>
    <row r="150" spans="1:7" ht="12.75">
      <c r="A150" s="15"/>
      <c r="B150" s="15"/>
      <c r="C150" s="15"/>
      <c r="D150" s="21"/>
      <c r="E150" s="13"/>
      <c r="F150" s="12"/>
      <c r="G150" s="12"/>
    </row>
  </sheetData>
  <sheetProtection/>
  <mergeCells count="3">
    <mergeCell ref="A4:D4"/>
    <mergeCell ref="A5:D5"/>
    <mergeCell ref="B6:D6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CFFFF"/>
  </sheetPr>
  <dimension ref="A1:D28"/>
  <sheetViews>
    <sheetView view="pageBreakPreview" zoomScaleNormal="90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9.140625" style="87" customWidth="1"/>
    <col min="2" max="2" width="33.7109375" style="87" customWidth="1"/>
    <col min="3" max="3" width="19.8515625" style="87" customWidth="1"/>
    <col min="4" max="4" width="20.28125" style="87" customWidth="1"/>
    <col min="5" max="16384" width="9.140625" style="87" customWidth="1"/>
  </cols>
  <sheetData>
    <row r="1" spans="2:4" ht="15.75">
      <c r="B1" s="195"/>
      <c r="C1" s="195"/>
      <c r="D1" s="91" t="s">
        <v>225</v>
      </c>
    </row>
    <row r="2" spans="1:4" ht="15.75">
      <c r="A2" s="187"/>
      <c r="B2" s="187"/>
      <c r="C2" s="91"/>
      <c r="D2" s="91" t="s">
        <v>205</v>
      </c>
    </row>
    <row r="3" spans="1:3" ht="12.75">
      <c r="A3" s="176"/>
      <c r="B3" s="176"/>
      <c r="C3" s="176"/>
    </row>
    <row r="4" spans="1:4" ht="15.75">
      <c r="A4" s="227" t="s">
        <v>0</v>
      </c>
      <c r="B4" s="227"/>
      <c r="C4" s="227"/>
      <c r="D4" s="227"/>
    </row>
    <row r="5" spans="1:4" ht="53.25" customHeight="1">
      <c r="A5" s="241" t="s">
        <v>285</v>
      </c>
      <c r="B5" s="241"/>
      <c r="C5" s="241"/>
      <c r="D5" s="241"/>
    </row>
    <row r="6" spans="1:4" ht="15.75" customHeight="1">
      <c r="A6" s="188"/>
      <c r="B6" s="188"/>
      <c r="D6" s="189" t="s">
        <v>1</v>
      </c>
    </row>
    <row r="7" spans="1:4" ht="12.75">
      <c r="A7" s="245" t="s">
        <v>2</v>
      </c>
      <c r="B7" s="245" t="s">
        <v>197</v>
      </c>
      <c r="C7" s="257" t="s">
        <v>204</v>
      </c>
      <c r="D7" s="257" t="s">
        <v>227</v>
      </c>
    </row>
    <row r="8" spans="1:4" ht="12.75">
      <c r="A8" s="246"/>
      <c r="B8" s="246"/>
      <c r="C8" s="258"/>
      <c r="D8" s="258"/>
    </row>
    <row r="9" spans="1:4" ht="15.75">
      <c r="A9" s="179">
        <v>1</v>
      </c>
      <c r="B9" s="192" t="s">
        <v>257</v>
      </c>
      <c r="C9" s="209">
        <v>105.8792</v>
      </c>
      <c r="D9" s="209">
        <v>105.15664</v>
      </c>
    </row>
    <row r="10" spans="1:4" ht="15.75">
      <c r="A10" s="179">
        <v>2</v>
      </c>
      <c r="B10" s="192" t="s">
        <v>228</v>
      </c>
      <c r="C10" s="209">
        <v>215.47513</v>
      </c>
      <c r="D10" s="209">
        <v>214.00465</v>
      </c>
    </row>
    <row r="11" spans="1:4" ht="15.75">
      <c r="A11" s="179">
        <v>3</v>
      </c>
      <c r="B11" s="192" t="s">
        <v>229</v>
      </c>
      <c r="C11" s="209">
        <v>212.61611</v>
      </c>
      <c r="D11" s="209">
        <v>211.16513</v>
      </c>
    </row>
    <row r="12" spans="1:4" ht="15.75">
      <c r="A12" s="179">
        <v>4</v>
      </c>
      <c r="B12" s="192" t="s">
        <v>258</v>
      </c>
      <c r="C12" s="209">
        <v>168.77773000000002</v>
      </c>
      <c r="D12" s="209">
        <v>167.62592999999998</v>
      </c>
    </row>
    <row r="13" spans="1:4" ht="15.75">
      <c r="A13" s="179">
        <v>5</v>
      </c>
      <c r="B13" s="192" t="s">
        <v>259</v>
      </c>
      <c r="C13" s="209">
        <v>597.63138</v>
      </c>
      <c r="D13" s="209">
        <v>593.5529</v>
      </c>
    </row>
    <row r="14" spans="1:4" ht="15.75">
      <c r="A14" s="179">
        <v>6</v>
      </c>
      <c r="B14" s="192" t="s">
        <v>260</v>
      </c>
      <c r="C14" s="209">
        <v>24.68291</v>
      </c>
      <c r="D14" s="209">
        <v>24.51446</v>
      </c>
    </row>
    <row r="15" spans="1:4" ht="15.75">
      <c r="A15" s="179">
        <v>7</v>
      </c>
      <c r="B15" s="192" t="s">
        <v>261</v>
      </c>
      <c r="C15" s="209">
        <v>115.40928</v>
      </c>
      <c r="D15" s="209">
        <v>114.62168</v>
      </c>
    </row>
    <row r="16" spans="1:4" ht="15.75">
      <c r="A16" s="179">
        <v>8</v>
      </c>
      <c r="B16" s="192" t="s">
        <v>230</v>
      </c>
      <c r="C16" s="209">
        <v>43.36187</v>
      </c>
      <c r="D16" s="209">
        <v>43.065949999999994</v>
      </c>
    </row>
    <row r="17" spans="1:4" ht="15.75">
      <c r="A17" s="179">
        <v>9</v>
      </c>
      <c r="B17" s="192" t="s">
        <v>231</v>
      </c>
      <c r="C17" s="209">
        <v>99.39874</v>
      </c>
      <c r="D17" s="209">
        <v>98.72041</v>
      </c>
    </row>
    <row r="18" spans="1:4" ht="15.75">
      <c r="A18" s="179">
        <v>10</v>
      </c>
      <c r="B18" s="192" t="s">
        <v>262</v>
      </c>
      <c r="C18" s="209">
        <v>83.38821</v>
      </c>
      <c r="D18" s="209">
        <v>82.81913</v>
      </c>
    </row>
    <row r="19" spans="1:4" ht="15.75">
      <c r="A19" s="179">
        <v>11</v>
      </c>
      <c r="B19" s="192" t="s">
        <v>232</v>
      </c>
      <c r="C19" s="209">
        <v>70.04610000000001</v>
      </c>
      <c r="D19" s="209">
        <v>69.56807</v>
      </c>
    </row>
    <row r="20" spans="1:4" ht="15.75">
      <c r="A20" s="179">
        <v>12</v>
      </c>
      <c r="B20" s="192" t="s">
        <v>263</v>
      </c>
      <c r="C20" s="209">
        <v>42.027660000000004</v>
      </c>
      <c r="D20" s="209">
        <v>41.74084</v>
      </c>
    </row>
    <row r="21" spans="1:4" ht="15.75">
      <c r="A21" s="179">
        <v>13</v>
      </c>
      <c r="B21" s="192" t="s">
        <v>264</v>
      </c>
      <c r="C21" s="209">
        <v>55.369769999999995</v>
      </c>
      <c r="D21" s="209">
        <v>54.991910000000004</v>
      </c>
    </row>
    <row r="22" spans="1:4" ht="15.75">
      <c r="A22" s="179">
        <v>14</v>
      </c>
      <c r="B22" s="192" t="s">
        <v>233</v>
      </c>
      <c r="C22" s="209">
        <v>208.80407</v>
      </c>
      <c r="D22" s="209">
        <v>207.37911</v>
      </c>
    </row>
    <row r="23" spans="1:4" ht="15.75">
      <c r="A23" s="179">
        <v>15</v>
      </c>
      <c r="B23" s="192" t="s">
        <v>234</v>
      </c>
      <c r="C23" s="209">
        <v>142.09351</v>
      </c>
      <c r="D23" s="209">
        <v>141.1238</v>
      </c>
    </row>
    <row r="24" spans="1:4" ht="15.75">
      <c r="A24" s="179">
        <v>16</v>
      </c>
      <c r="B24" s="192" t="s">
        <v>235</v>
      </c>
      <c r="C24" s="209">
        <v>155.43562</v>
      </c>
      <c r="D24" s="209">
        <v>154.37487</v>
      </c>
    </row>
    <row r="25" spans="1:4" ht="15.75">
      <c r="A25" s="179">
        <v>17</v>
      </c>
      <c r="B25" s="192" t="s">
        <v>236</v>
      </c>
      <c r="C25" s="209">
        <v>202.13302</v>
      </c>
      <c r="D25" s="209">
        <v>200.75358</v>
      </c>
    </row>
    <row r="26" spans="1:4" ht="15.75">
      <c r="A26" s="179">
        <v>18</v>
      </c>
      <c r="B26" s="192" t="s">
        <v>265</v>
      </c>
      <c r="C26" s="209">
        <v>336.50716</v>
      </c>
      <c r="D26" s="209">
        <v>334.21070000000003</v>
      </c>
    </row>
    <row r="27" spans="1:4" ht="15.75">
      <c r="A27" s="179">
        <v>19</v>
      </c>
      <c r="B27" s="192" t="s">
        <v>255</v>
      </c>
      <c r="C27" s="209">
        <v>2259.201</v>
      </c>
      <c r="D27" s="209">
        <v>2243.7833100000003</v>
      </c>
    </row>
    <row r="28" spans="1:4" ht="15.75">
      <c r="A28" s="174"/>
      <c r="B28" s="175" t="s">
        <v>266</v>
      </c>
      <c r="C28" s="194">
        <f>SUM(C9:C27)</f>
        <v>5138.23847</v>
      </c>
      <c r="D28" s="194">
        <f>SUM(D9:D27)</f>
        <v>5103.173070000001</v>
      </c>
    </row>
  </sheetData>
  <sheetProtection/>
  <mergeCells count="6">
    <mergeCell ref="A7:A8"/>
    <mergeCell ref="B7:B8"/>
    <mergeCell ref="C7:C8"/>
    <mergeCell ref="A5:D5"/>
    <mergeCell ref="A4:D4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FF"/>
  </sheetPr>
  <dimension ref="A1:G26"/>
  <sheetViews>
    <sheetView view="pageBreakPreview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4" width="21.7109375" style="0" hidden="1" customWidth="1"/>
    <col min="5" max="5" width="17.140625" style="0" customWidth="1"/>
    <col min="6" max="6" width="18.140625" style="0" customWidth="1"/>
  </cols>
  <sheetData>
    <row r="1" spans="1:6" ht="15.75">
      <c r="A1" s="2"/>
      <c r="F1" s="24" t="s">
        <v>151</v>
      </c>
    </row>
    <row r="2" spans="1:6" ht="15.75">
      <c r="A2" s="2"/>
      <c r="F2" s="24" t="s">
        <v>205</v>
      </c>
    </row>
    <row r="3" spans="1:5" ht="15.75">
      <c r="A3" s="2"/>
      <c r="B3" s="2"/>
      <c r="C3" s="2"/>
      <c r="D3" s="2"/>
      <c r="E3" s="2"/>
    </row>
    <row r="4" spans="1:6" ht="19.5" customHeight="1">
      <c r="A4" s="225" t="s">
        <v>0</v>
      </c>
      <c r="B4" s="225"/>
      <c r="C4" s="225"/>
      <c r="D4" s="225"/>
      <c r="E4" s="225"/>
      <c r="F4" s="225"/>
    </row>
    <row r="5" spans="1:6" ht="81" customHeight="1">
      <c r="A5" s="229" t="s">
        <v>277</v>
      </c>
      <c r="B5" s="229"/>
      <c r="C5" s="229"/>
      <c r="D5" s="229"/>
      <c r="E5" s="229"/>
      <c r="F5" s="229"/>
    </row>
    <row r="6" spans="1:6" ht="15.75">
      <c r="A6" s="32"/>
      <c r="B6" s="31"/>
      <c r="C6" s="31"/>
      <c r="D6" s="31"/>
      <c r="E6" s="31"/>
      <c r="F6" s="29"/>
    </row>
    <row r="7" spans="1:6" ht="15.75">
      <c r="A7" s="4"/>
      <c r="B7" s="4"/>
      <c r="C7" s="4"/>
      <c r="D7" s="4"/>
      <c r="E7" s="4"/>
      <c r="F7" s="3" t="s">
        <v>1</v>
      </c>
    </row>
    <row r="8" spans="1:7" ht="37.5" customHeight="1">
      <c r="A8" s="28" t="s">
        <v>2</v>
      </c>
      <c r="B8" s="28" t="s">
        <v>3</v>
      </c>
      <c r="C8" s="69" t="s">
        <v>4</v>
      </c>
      <c r="D8" s="69"/>
      <c r="E8" s="69" t="s">
        <v>204</v>
      </c>
      <c r="F8" s="69" t="s">
        <v>227</v>
      </c>
      <c r="G8" s="104"/>
    </row>
    <row r="9" spans="1:6" ht="15.75" customHeight="1">
      <c r="A9" s="39">
        <v>1</v>
      </c>
      <c r="B9" s="36" t="s">
        <v>5</v>
      </c>
      <c r="C9" s="70">
        <v>16750.2</v>
      </c>
      <c r="D9" s="130"/>
      <c r="E9" s="30">
        <v>17535.063100000003</v>
      </c>
      <c r="F9" s="8">
        <v>17415.3969</v>
      </c>
    </row>
    <row r="10" spans="1:6" ht="15.75" customHeight="1">
      <c r="A10" s="40">
        <v>2</v>
      </c>
      <c r="B10" s="37" t="s">
        <v>6</v>
      </c>
      <c r="C10" s="68">
        <v>23435.3</v>
      </c>
      <c r="D10" s="131"/>
      <c r="E10" s="30">
        <v>25361.3563</v>
      </c>
      <c r="F10" s="8">
        <v>25188.2802</v>
      </c>
    </row>
    <row r="11" spans="1:6" ht="15.75" customHeight="1">
      <c r="A11" s="40">
        <v>3</v>
      </c>
      <c r="B11" s="37" t="s">
        <v>159</v>
      </c>
      <c r="C11" s="68">
        <v>21440.6</v>
      </c>
      <c r="D11" s="131">
        <v>1750</v>
      </c>
      <c r="E11" s="30">
        <v>23754.4893</v>
      </c>
      <c r="F11" s="8">
        <v>23592.3792</v>
      </c>
    </row>
    <row r="12" spans="1:6" ht="15.75" customHeight="1">
      <c r="A12" s="40">
        <v>4</v>
      </c>
      <c r="B12" s="37" t="s">
        <v>7</v>
      </c>
      <c r="C12" s="68">
        <v>23710.5</v>
      </c>
      <c r="D12" s="131"/>
      <c r="E12" s="30">
        <v>24021.7128</v>
      </c>
      <c r="F12" s="8">
        <v>23857.779</v>
      </c>
    </row>
    <row r="13" spans="1:6" ht="15.75" customHeight="1">
      <c r="A13" s="40">
        <v>5</v>
      </c>
      <c r="B13" s="37" t="s">
        <v>8</v>
      </c>
      <c r="C13" s="68">
        <v>42517.6</v>
      </c>
      <c r="D13" s="131"/>
      <c r="E13" s="30">
        <v>41473.38770000001</v>
      </c>
      <c r="F13" s="8">
        <v>41190.356700000004</v>
      </c>
    </row>
    <row r="14" spans="1:6" ht="15.75" customHeight="1">
      <c r="A14" s="40">
        <v>6</v>
      </c>
      <c r="B14" s="37" t="s">
        <v>9</v>
      </c>
      <c r="C14" s="68">
        <v>3710.9</v>
      </c>
      <c r="D14" s="131"/>
      <c r="E14" s="30">
        <v>2301.5146</v>
      </c>
      <c r="F14" s="8">
        <v>2285.8081</v>
      </c>
    </row>
    <row r="15" spans="1:6" ht="15.75" customHeight="1">
      <c r="A15" s="40">
        <v>7</v>
      </c>
      <c r="B15" s="37" t="s">
        <v>10</v>
      </c>
      <c r="C15" s="68">
        <v>10347</v>
      </c>
      <c r="D15" s="131"/>
      <c r="E15" s="30">
        <v>11033.1654</v>
      </c>
      <c r="F15" s="8">
        <v>10957.8706</v>
      </c>
    </row>
    <row r="16" spans="1:6" ht="15.75" customHeight="1">
      <c r="A16" s="40">
        <v>8</v>
      </c>
      <c r="B16" s="37" t="s">
        <v>11</v>
      </c>
      <c r="C16" s="68">
        <v>23475.3</v>
      </c>
      <c r="D16" s="131"/>
      <c r="E16" s="30">
        <v>24463.8132</v>
      </c>
      <c r="F16" s="8">
        <v>24296.862399999998</v>
      </c>
    </row>
    <row r="17" spans="1:6" ht="15.75" customHeight="1">
      <c r="A17" s="40">
        <v>9</v>
      </c>
      <c r="B17" s="37" t="s">
        <v>12</v>
      </c>
      <c r="C17" s="68">
        <v>11468.8</v>
      </c>
      <c r="D17" s="131"/>
      <c r="E17" s="30">
        <v>12184.589800000002</v>
      </c>
      <c r="F17" s="8">
        <v>12101.437199999998</v>
      </c>
    </row>
    <row r="18" spans="1:6" ht="15.75" customHeight="1">
      <c r="A18" s="40">
        <v>10</v>
      </c>
      <c r="B18" s="37" t="s">
        <v>13</v>
      </c>
      <c r="C18" s="68">
        <v>23192.8</v>
      </c>
      <c r="D18" s="131"/>
      <c r="E18" s="30">
        <v>25355.8288</v>
      </c>
      <c r="F18" s="8">
        <v>25182.7905</v>
      </c>
    </row>
    <row r="19" spans="1:6" ht="15.75" customHeight="1">
      <c r="A19" s="40">
        <v>11</v>
      </c>
      <c r="B19" s="37" t="s">
        <v>14</v>
      </c>
      <c r="C19" s="68">
        <v>13078.2</v>
      </c>
      <c r="D19" s="131"/>
      <c r="E19" s="30">
        <v>16828.9794</v>
      </c>
      <c r="F19" s="8">
        <v>16714.131699999998</v>
      </c>
    </row>
    <row r="20" spans="1:6" ht="15.75" customHeight="1">
      <c r="A20" s="40">
        <v>12</v>
      </c>
      <c r="B20" s="37" t="s">
        <v>15</v>
      </c>
      <c r="C20" s="68">
        <v>3967.8</v>
      </c>
      <c r="D20" s="131"/>
      <c r="E20" s="30">
        <v>6199.9848</v>
      </c>
      <c r="F20" s="8">
        <v>6157.6736</v>
      </c>
    </row>
    <row r="21" spans="1:6" ht="15.75" customHeight="1">
      <c r="A21" s="40">
        <v>13</v>
      </c>
      <c r="B21" s="37" t="s">
        <v>17</v>
      </c>
      <c r="C21" s="68">
        <v>33610</v>
      </c>
      <c r="D21" s="131"/>
      <c r="E21" s="30">
        <v>35653.4625</v>
      </c>
      <c r="F21" s="8">
        <v>35410.149</v>
      </c>
    </row>
    <row r="22" spans="1:6" ht="15.75" customHeight="1">
      <c r="A22" s="40">
        <v>14</v>
      </c>
      <c r="B22" s="37" t="s">
        <v>18</v>
      </c>
      <c r="C22" s="68">
        <v>10522.1</v>
      </c>
      <c r="D22" s="131"/>
      <c r="E22" s="30">
        <v>11334.983</v>
      </c>
      <c r="F22" s="8">
        <v>11257.6286</v>
      </c>
    </row>
    <row r="23" spans="1:6" ht="15.75" customHeight="1">
      <c r="A23" s="40">
        <v>15</v>
      </c>
      <c r="B23" s="37" t="s">
        <v>19</v>
      </c>
      <c r="C23" s="68">
        <v>17994.1</v>
      </c>
      <c r="D23" s="131"/>
      <c r="E23" s="30">
        <v>18542.7739</v>
      </c>
      <c r="F23" s="8">
        <v>18416.230600000003</v>
      </c>
    </row>
    <row r="24" spans="1:6" ht="15.75" customHeight="1">
      <c r="A24" s="40">
        <v>16</v>
      </c>
      <c r="B24" s="37" t="s">
        <v>20</v>
      </c>
      <c r="C24" s="68">
        <v>15153.1</v>
      </c>
      <c r="D24" s="131"/>
      <c r="E24" s="30">
        <v>14960.035300000001</v>
      </c>
      <c r="F24" s="8">
        <v>14857.942</v>
      </c>
    </row>
    <row r="25" spans="1:6" ht="15.75" customHeight="1">
      <c r="A25" s="40">
        <v>17</v>
      </c>
      <c r="B25" s="37" t="s">
        <v>21</v>
      </c>
      <c r="C25" s="68">
        <v>36167.8</v>
      </c>
      <c r="D25" s="68">
        <v>-2700</v>
      </c>
      <c r="E25" s="30">
        <v>31603.2734</v>
      </c>
      <c r="F25" s="8">
        <v>31387.6</v>
      </c>
    </row>
    <row r="26" spans="1:6" ht="15.75" customHeight="1">
      <c r="A26" s="41"/>
      <c r="B26" s="38" t="s">
        <v>22</v>
      </c>
      <c r="C26" s="71">
        <f>SUM(C9:C25)</f>
        <v>330542.0999999999</v>
      </c>
      <c r="D26" s="71">
        <f>SUM(D9:D25)</f>
        <v>-950</v>
      </c>
      <c r="E26" s="71">
        <f>SUM(E9:E25)</f>
        <v>342608.4133000001</v>
      </c>
      <c r="F26" s="71">
        <f>SUM(F9:F25)</f>
        <v>340270.3162999999</v>
      </c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CFFFF"/>
  </sheetPr>
  <dimension ref="A1:C10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8.421875" style="87" customWidth="1"/>
    <col min="2" max="2" width="43.8515625" style="87" customWidth="1"/>
    <col min="3" max="3" width="19.8515625" style="87" customWidth="1"/>
    <col min="4" max="16384" width="9.140625" style="87" customWidth="1"/>
  </cols>
  <sheetData>
    <row r="1" spans="2:3" ht="15.75">
      <c r="B1" s="195"/>
      <c r="C1" s="91" t="s">
        <v>226</v>
      </c>
    </row>
    <row r="2" spans="1:3" ht="15.75">
      <c r="A2" s="187"/>
      <c r="B2" s="187"/>
      <c r="C2" s="91" t="s">
        <v>205</v>
      </c>
    </row>
    <row r="3" spans="1:3" ht="12.75">
      <c r="A3" s="176"/>
      <c r="B3" s="176"/>
      <c r="C3" s="176"/>
    </row>
    <row r="4" spans="1:3" ht="15.75">
      <c r="A4" s="227" t="s">
        <v>0</v>
      </c>
      <c r="B4" s="227"/>
      <c r="C4" s="227"/>
    </row>
    <row r="5" spans="1:3" ht="42.75" customHeight="1">
      <c r="A5" s="241" t="s">
        <v>267</v>
      </c>
      <c r="B5" s="241"/>
      <c r="C5" s="241"/>
    </row>
    <row r="6" spans="1:2" ht="15.75" customHeight="1">
      <c r="A6" s="188"/>
      <c r="B6" s="188"/>
    </row>
    <row r="7" spans="1:3" ht="12.75" customHeight="1">
      <c r="A7" s="245" t="s">
        <v>2</v>
      </c>
      <c r="B7" s="245" t="s">
        <v>197</v>
      </c>
      <c r="C7" s="257" t="s">
        <v>204</v>
      </c>
    </row>
    <row r="8" spans="1:3" ht="12.75" customHeight="1">
      <c r="A8" s="246"/>
      <c r="B8" s="246"/>
      <c r="C8" s="258"/>
    </row>
    <row r="9" spans="1:3" ht="15.75">
      <c r="A9" s="179">
        <v>1</v>
      </c>
      <c r="B9" s="192" t="s">
        <v>265</v>
      </c>
      <c r="C9" s="193">
        <v>2500</v>
      </c>
    </row>
    <row r="10" spans="1:3" ht="15.75">
      <c r="A10" s="174"/>
      <c r="B10" s="175" t="s">
        <v>266</v>
      </c>
      <c r="C10" s="194">
        <f>SUM(C9:C9)</f>
        <v>2500</v>
      </c>
    </row>
  </sheetData>
  <sheetProtection/>
  <mergeCells count="5">
    <mergeCell ref="A4:C4"/>
    <mergeCell ref="A5:C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7.7109375" style="47" customWidth="1"/>
    <col min="2" max="2" width="45.8515625" style="47" customWidth="1"/>
    <col min="3" max="3" width="22.00390625" style="47" customWidth="1"/>
    <col min="4" max="4" width="19.8515625" style="47" customWidth="1"/>
    <col min="5" max="6" width="9.140625" style="47" customWidth="1"/>
    <col min="7" max="8" width="15.7109375" style="47" bestFit="1" customWidth="1"/>
    <col min="9" max="16384" width="9.140625" style="47" customWidth="1"/>
  </cols>
  <sheetData>
    <row r="1" spans="1:4" s="46" customFormat="1" ht="15.75">
      <c r="A1" s="44"/>
      <c r="B1" s="45"/>
      <c r="C1" s="45"/>
      <c r="D1" s="84" t="s">
        <v>250</v>
      </c>
    </row>
    <row r="2" spans="1:4" s="46" customFormat="1" ht="15.75">
      <c r="A2" s="44"/>
      <c r="B2" s="45"/>
      <c r="C2" s="45"/>
      <c r="D2" s="84" t="s">
        <v>205</v>
      </c>
    </row>
    <row r="3" spans="1:4" s="46" customFormat="1" ht="15.75">
      <c r="A3" s="44"/>
      <c r="B3" s="45"/>
      <c r="C3" s="45"/>
      <c r="D3" s="45"/>
    </row>
    <row r="4" spans="1:4" ht="19.5" customHeight="1">
      <c r="A4" s="236" t="s">
        <v>0</v>
      </c>
      <c r="B4" s="236"/>
      <c r="C4" s="236"/>
      <c r="D4" s="236"/>
    </row>
    <row r="5" spans="1:4" ht="62.25" customHeight="1">
      <c r="A5" s="237" t="s">
        <v>301</v>
      </c>
      <c r="B5" s="237"/>
      <c r="C5" s="237"/>
      <c r="D5" s="237"/>
    </row>
    <row r="6" spans="1:7" ht="15.75">
      <c r="A6" s="48"/>
      <c r="B6" s="48"/>
      <c r="C6" s="48"/>
      <c r="D6" s="49" t="s">
        <v>1</v>
      </c>
      <c r="F6" s="216"/>
      <c r="G6" s="216"/>
    </row>
    <row r="7" spans="1:8" ht="48.75" customHeight="1">
      <c r="A7" s="50" t="s">
        <v>2</v>
      </c>
      <c r="B7" s="50" t="s">
        <v>3</v>
      </c>
      <c r="C7" s="28" t="s">
        <v>207</v>
      </c>
      <c r="D7" s="28" t="s">
        <v>238</v>
      </c>
      <c r="G7" s="216"/>
      <c r="H7" s="216"/>
    </row>
    <row r="8" spans="1:6" ht="15.75">
      <c r="A8" s="54">
        <v>1</v>
      </c>
      <c r="B8" s="102" t="s">
        <v>191</v>
      </c>
      <c r="C8" s="61">
        <v>66.70830000000001</v>
      </c>
      <c r="D8" s="61">
        <v>66.1879</v>
      </c>
      <c r="E8" s="151"/>
      <c r="F8" s="162"/>
    </row>
    <row r="9" spans="1:4" ht="15.75">
      <c r="A9" s="55"/>
      <c r="B9" s="76" t="s">
        <v>266</v>
      </c>
      <c r="C9" s="57">
        <f>C8</f>
        <v>66.70830000000001</v>
      </c>
      <c r="D9" s="57">
        <f>SUM(D8:D8)</f>
        <v>66.1879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G23"/>
  <sheetViews>
    <sheetView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3" width="19.28125" style="0" customWidth="1"/>
    <col min="4" max="4" width="17.28125" style="0" customWidth="1"/>
    <col min="5" max="5" width="12.00390625" style="0" customWidth="1"/>
  </cols>
  <sheetData>
    <row r="1" spans="1:4" ht="15.75">
      <c r="A1" s="2"/>
      <c r="D1" s="24" t="s">
        <v>152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4" ht="59.25" customHeight="1">
      <c r="A5" s="229" t="s">
        <v>272</v>
      </c>
      <c r="B5" s="229"/>
      <c r="C5" s="229"/>
      <c r="D5" s="229"/>
    </row>
    <row r="6" spans="1:4" ht="12.75" customHeight="1">
      <c r="A6" s="32"/>
      <c r="B6" s="31"/>
      <c r="C6" s="31"/>
      <c r="D6" s="29"/>
    </row>
    <row r="7" spans="1:4" ht="15.75">
      <c r="A7" s="31"/>
      <c r="B7" s="31"/>
      <c r="C7" s="31"/>
      <c r="D7" s="33" t="s">
        <v>1</v>
      </c>
    </row>
    <row r="8" spans="1:7" ht="32.25" customHeight="1">
      <c r="A8" s="28" t="s">
        <v>2</v>
      </c>
      <c r="B8" s="28" t="s">
        <v>3</v>
      </c>
      <c r="C8" s="220" t="s">
        <v>204</v>
      </c>
      <c r="D8" s="69" t="s">
        <v>227</v>
      </c>
      <c r="E8" s="172"/>
      <c r="F8" s="104"/>
      <c r="G8" s="104"/>
    </row>
    <row r="9" spans="1:6" ht="16.5" customHeight="1">
      <c r="A9" s="39">
        <v>1</v>
      </c>
      <c r="B9" s="36" t="s">
        <v>5</v>
      </c>
      <c r="C9" s="27">
        <v>1170.294</v>
      </c>
      <c r="D9" s="222">
        <v>1162.307</v>
      </c>
      <c r="E9" s="27"/>
      <c r="F9" s="60"/>
    </row>
    <row r="10" spans="1:6" ht="16.5" customHeight="1">
      <c r="A10" s="40">
        <v>2</v>
      </c>
      <c r="B10" s="37" t="s">
        <v>6</v>
      </c>
      <c r="C10" s="27">
        <v>1491.458</v>
      </c>
      <c r="D10" s="222">
        <v>1481.28</v>
      </c>
      <c r="E10" s="27"/>
      <c r="F10" s="60"/>
    </row>
    <row r="11" spans="1:6" ht="15.75">
      <c r="A11" s="40">
        <v>3</v>
      </c>
      <c r="B11" s="37" t="s">
        <v>159</v>
      </c>
      <c r="C11" s="27">
        <v>513.671</v>
      </c>
      <c r="D11" s="222">
        <v>510.166</v>
      </c>
      <c r="E11" s="27"/>
      <c r="F11" s="60"/>
    </row>
    <row r="12" spans="1:6" ht="15.75">
      <c r="A12" s="40">
        <v>4</v>
      </c>
      <c r="B12" s="37" t="s">
        <v>7</v>
      </c>
      <c r="C12" s="27">
        <v>3566.156</v>
      </c>
      <c r="D12" s="222">
        <v>3541.819</v>
      </c>
      <c r="E12" s="27"/>
      <c r="F12" s="60"/>
    </row>
    <row r="13" spans="1:6" ht="15.75">
      <c r="A13" s="40">
        <v>5</v>
      </c>
      <c r="B13" s="37" t="s">
        <v>8</v>
      </c>
      <c r="C13" s="27">
        <v>5289.195</v>
      </c>
      <c r="D13" s="222">
        <v>5253.099</v>
      </c>
      <c r="E13" s="27"/>
      <c r="F13" s="60"/>
    </row>
    <row r="14" spans="1:6" ht="15.75">
      <c r="A14" s="40">
        <v>6</v>
      </c>
      <c r="B14" s="37" t="s">
        <v>9</v>
      </c>
      <c r="C14" s="27">
        <v>13837.678</v>
      </c>
      <c r="D14" s="222">
        <v>13743.244</v>
      </c>
      <c r="E14" s="27"/>
      <c r="F14" s="60"/>
    </row>
    <row r="15" spans="1:6" ht="15.75">
      <c r="A15" s="40">
        <v>7</v>
      </c>
      <c r="B15" s="37" t="s">
        <v>10</v>
      </c>
      <c r="C15" s="27">
        <v>6135.466</v>
      </c>
      <c r="D15" s="222">
        <v>6093.595</v>
      </c>
      <c r="E15" s="27"/>
      <c r="F15" s="60"/>
    </row>
    <row r="16" spans="1:6" ht="15.75">
      <c r="A16" s="40">
        <v>8</v>
      </c>
      <c r="B16" s="37" t="s">
        <v>12</v>
      </c>
      <c r="C16" s="27">
        <v>1355.178</v>
      </c>
      <c r="D16" s="222">
        <v>1345.93</v>
      </c>
      <c r="E16" s="27"/>
      <c r="F16" s="60"/>
    </row>
    <row r="17" spans="1:6" ht="15.75">
      <c r="A17" s="40">
        <v>9</v>
      </c>
      <c r="B17" s="37" t="s">
        <v>14</v>
      </c>
      <c r="C17" s="27">
        <v>4597.406</v>
      </c>
      <c r="D17" s="222">
        <v>4566.031</v>
      </c>
      <c r="E17" s="27"/>
      <c r="F17" s="60"/>
    </row>
    <row r="18" spans="1:6" ht="15.75">
      <c r="A18" s="40">
        <v>10</v>
      </c>
      <c r="B18" s="37" t="s">
        <v>17</v>
      </c>
      <c r="C18" s="27">
        <v>1253.206</v>
      </c>
      <c r="D18" s="222">
        <v>1244.654</v>
      </c>
      <c r="E18" s="27"/>
      <c r="F18" s="60"/>
    </row>
    <row r="19" spans="1:6" ht="15.75">
      <c r="A19" s="40">
        <v>11</v>
      </c>
      <c r="B19" s="37" t="s">
        <v>18</v>
      </c>
      <c r="C19" s="27">
        <v>375.485</v>
      </c>
      <c r="D19" s="222">
        <v>372.923</v>
      </c>
      <c r="E19" s="27"/>
      <c r="F19" s="60"/>
    </row>
    <row r="20" spans="1:6" ht="15.75">
      <c r="A20" s="40">
        <v>12</v>
      </c>
      <c r="B20" s="37" t="s">
        <v>19</v>
      </c>
      <c r="C20" s="27">
        <v>310.681</v>
      </c>
      <c r="D20" s="222">
        <v>308.561</v>
      </c>
      <c r="E20" s="27"/>
      <c r="F20" s="60"/>
    </row>
    <row r="21" spans="1:6" ht="15.75">
      <c r="A21" s="40">
        <v>13</v>
      </c>
      <c r="B21" s="37" t="s">
        <v>20</v>
      </c>
      <c r="C21" s="27">
        <v>4457.219</v>
      </c>
      <c r="D21" s="222">
        <v>4426.801</v>
      </c>
      <c r="E21" s="27"/>
      <c r="F21" s="60"/>
    </row>
    <row r="22" spans="1:5" ht="19.5" customHeight="1">
      <c r="A22" s="41"/>
      <c r="B22" s="10" t="s">
        <v>22</v>
      </c>
      <c r="C22" s="221">
        <f>SUM(C9:C21)</f>
        <v>44353.093</v>
      </c>
      <c r="D22" s="26">
        <f>SUM(D9:D21)</f>
        <v>44050.41000000001</v>
      </c>
      <c r="E22" s="29"/>
    </row>
    <row r="23" spans="1:3" ht="15.75">
      <c r="A23" s="2"/>
      <c r="B23" s="2"/>
      <c r="C23" s="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G18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6.140625" style="63" customWidth="1"/>
    <col min="2" max="2" width="34.421875" style="63" customWidth="1"/>
    <col min="3" max="3" width="18.8515625" style="63" customWidth="1"/>
    <col min="4" max="4" width="18.28125" style="63" customWidth="1"/>
    <col min="5" max="5" width="12.00390625" style="63" customWidth="1"/>
    <col min="6" max="249" width="9.140625" style="63" customWidth="1"/>
  </cols>
  <sheetData>
    <row r="1" ht="15.75">
      <c r="D1" s="82" t="s">
        <v>153</v>
      </c>
    </row>
    <row r="2" ht="15.75">
      <c r="D2" s="82" t="s">
        <v>205</v>
      </c>
    </row>
    <row r="4" spans="1:4" ht="15.75">
      <c r="A4" s="231" t="s">
        <v>0</v>
      </c>
      <c r="B4" s="231"/>
      <c r="C4" s="231"/>
      <c r="D4" s="231"/>
    </row>
    <row r="5" spans="1:4" ht="45" customHeight="1">
      <c r="A5" s="232" t="s">
        <v>280</v>
      </c>
      <c r="B5" s="232"/>
      <c r="C5" s="232"/>
      <c r="D5" s="232"/>
    </row>
    <row r="6" spans="1:3" ht="15.75">
      <c r="A6" s="65"/>
      <c r="B6" s="65"/>
      <c r="C6" s="65"/>
    </row>
    <row r="7" spans="1:6" ht="15.75">
      <c r="A7" s="65"/>
      <c r="B7" s="65"/>
      <c r="C7" s="65"/>
      <c r="D7" s="64" t="s">
        <v>1</v>
      </c>
      <c r="E7" s="156"/>
      <c r="F7" s="156"/>
    </row>
    <row r="8" spans="1:7" ht="31.5">
      <c r="A8" s="50" t="s">
        <v>2</v>
      </c>
      <c r="B8" s="50" t="s">
        <v>3</v>
      </c>
      <c r="C8" s="69" t="s">
        <v>204</v>
      </c>
      <c r="D8" s="69" t="s">
        <v>227</v>
      </c>
      <c r="E8" s="156"/>
      <c r="F8" s="157"/>
      <c r="G8" s="104"/>
    </row>
    <row r="9" spans="1:6" ht="15.75">
      <c r="A9" s="73">
        <v>1</v>
      </c>
      <c r="B9" s="134" t="s">
        <v>228</v>
      </c>
      <c r="C9" s="207">
        <v>780.7041999999999</v>
      </c>
      <c r="D9" s="207">
        <v>775.3764</v>
      </c>
      <c r="E9" s="158"/>
      <c r="F9" s="159"/>
    </row>
    <row r="10" spans="1:6" ht="15.75">
      <c r="A10" s="101">
        <v>2</v>
      </c>
      <c r="B10" s="134" t="s">
        <v>229</v>
      </c>
      <c r="C10" s="207">
        <v>1516.903</v>
      </c>
      <c r="D10" s="207">
        <v>1506.551</v>
      </c>
      <c r="E10" s="158"/>
      <c r="F10" s="159"/>
    </row>
    <row r="11" spans="1:6" ht="15.75">
      <c r="A11" s="101">
        <v>3</v>
      </c>
      <c r="B11" s="134" t="s">
        <v>230</v>
      </c>
      <c r="C11" s="207">
        <v>2189.6313999999998</v>
      </c>
      <c r="D11" s="207">
        <v>2174.6885</v>
      </c>
      <c r="E11" s="158"/>
      <c r="F11" s="159"/>
    </row>
    <row r="12" spans="1:6" ht="15.75">
      <c r="A12" s="101">
        <v>4</v>
      </c>
      <c r="B12" s="134" t="s">
        <v>231</v>
      </c>
      <c r="C12" s="207">
        <v>980.4547</v>
      </c>
      <c r="D12" s="207">
        <v>973.7637</v>
      </c>
      <c r="E12" s="158"/>
      <c r="F12" s="159"/>
    </row>
    <row r="13" spans="1:6" ht="15.75">
      <c r="A13" s="101">
        <v>5</v>
      </c>
      <c r="B13" s="134" t="s">
        <v>232</v>
      </c>
      <c r="C13" s="207">
        <v>1871.422</v>
      </c>
      <c r="D13" s="207">
        <v>1858.6507</v>
      </c>
      <c r="E13" s="158"/>
      <c r="F13" s="159"/>
    </row>
    <row r="14" spans="1:6" ht="15.75">
      <c r="A14" s="101">
        <v>6</v>
      </c>
      <c r="B14" s="134" t="s">
        <v>233</v>
      </c>
      <c r="C14" s="207">
        <v>1516.903</v>
      </c>
      <c r="D14" s="207">
        <v>1506.551</v>
      </c>
      <c r="E14" s="158"/>
      <c r="F14" s="159"/>
    </row>
    <row r="15" spans="1:6" ht="15.75">
      <c r="A15" s="101">
        <v>7</v>
      </c>
      <c r="B15" s="134" t="s">
        <v>234</v>
      </c>
      <c r="C15" s="207">
        <v>1886.956</v>
      </c>
      <c r="D15" s="207">
        <v>1874.0787</v>
      </c>
      <c r="E15" s="158"/>
      <c r="F15" s="159"/>
    </row>
    <row r="16" spans="1:6" ht="15.75">
      <c r="A16" s="101">
        <v>8</v>
      </c>
      <c r="B16" s="134" t="s">
        <v>235</v>
      </c>
      <c r="C16" s="207">
        <v>1871.422</v>
      </c>
      <c r="D16" s="207">
        <v>1858.6507</v>
      </c>
      <c r="E16" s="158"/>
      <c r="F16" s="159"/>
    </row>
    <row r="17" spans="1:6" ht="15.75">
      <c r="A17" s="101">
        <v>9</v>
      </c>
      <c r="B17" s="100" t="s">
        <v>236</v>
      </c>
      <c r="C17" s="207">
        <v>1516.903</v>
      </c>
      <c r="D17" s="207">
        <v>1506.551</v>
      </c>
      <c r="E17" s="158"/>
      <c r="F17" s="159"/>
    </row>
    <row r="18" spans="1:6" s="63" customFormat="1" ht="15.75">
      <c r="A18" s="74"/>
      <c r="B18" s="76" t="s">
        <v>22</v>
      </c>
      <c r="C18" s="57">
        <f>SUM(C9:C17)</f>
        <v>14131.2993</v>
      </c>
      <c r="D18" s="57">
        <f>SUM(D9:D17)</f>
        <v>14034.8617</v>
      </c>
      <c r="E18" s="156"/>
      <c r="F18" s="15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FF"/>
  </sheetPr>
  <dimension ref="A1:D12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6.140625" style="63" customWidth="1"/>
    <col min="2" max="2" width="32.7109375" style="63" customWidth="1"/>
    <col min="3" max="3" width="20.57421875" style="63" customWidth="1"/>
    <col min="4" max="4" width="20.28125" style="63" customWidth="1"/>
    <col min="5" max="5" width="10.421875" style="63" customWidth="1"/>
    <col min="6" max="249" width="9.140625" style="63" customWidth="1"/>
  </cols>
  <sheetData>
    <row r="1" ht="15.75">
      <c r="D1" s="82" t="s">
        <v>154</v>
      </c>
    </row>
    <row r="2" ht="15.75">
      <c r="D2" s="82" t="s">
        <v>205</v>
      </c>
    </row>
    <row r="4" spans="1:4" ht="15.75">
      <c r="A4" s="231" t="s">
        <v>0</v>
      </c>
      <c r="B4" s="231"/>
      <c r="C4" s="231"/>
      <c r="D4" s="231"/>
    </row>
    <row r="5" spans="1:4" ht="51.75" customHeight="1">
      <c r="A5" s="232" t="s">
        <v>278</v>
      </c>
      <c r="B5" s="232"/>
      <c r="C5" s="232"/>
      <c r="D5" s="232"/>
    </row>
    <row r="6" spans="1:4" ht="15.75">
      <c r="A6" s="65"/>
      <c r="B6" s="65"/>
      <c r="C6" s="65"/>
      <c r="D6" s="64" t="s">
        <v>1</v>
      </c>
    </row>
    <row r="7" spans="1:4" ht="33.75" customHeight="1">
      <c r="A7" s="75" t="s">
        <v>2</v>
      </c>
      <c r="B7" s="50" t="s">
        <v>3</v>
      </c>
      <c r="C7" s="69" t="s">
        <v>204</v>
      </c>
      <c r="D7" s="69" t="s">
        <v>227</v>
      </c>
    </row>
    <row r="8" spans="1:4" ht="18.75" customHeight="1">
      <c r="A8" s="73">
        <v>1</v>
      </c>
      <c r="B8" s="136" t="s">
        <v>6</v>
      </c>
      <c r="C8" s="206">
        <v>947.92463</v>
      </c>
      <c r="D8" s="206">
        <v>940.52959</v>
      </c>
    </row>
    <row r="9" spans="1:4" ht="18.75" customHeight="1">
      <c r="A9" s="101">
        <v>2</v>
      </c>
      <c r="B9" s="134" t="s">
        <v>9</v>
      </c>
      <c r="C9" s="206">
        <v>711.30084</v>
      </c>
      <c r="D9" s="206">
        <v>705.75177</v>
      </c>
    </row>
    <row r="10" spans="1:4" ht="18.75" customHeight="1">
      <c r="A10" s="101">
        <v>3</v>
      </c>
      <c r="B10" s="100" t="s">
        <v>16</v>
      </c>
      <c r="C10" s="206">
        <v>321.81978999999995</v>
      </c>
      <c r="D10" s="206">
        <v>319.30917999999997</v>
      </c>
    </row>
    <row r="11" spans="1:4" ht="18.75" customHeight="1">
      <c r="A11" s="101">
        <v>4</v>
      </c>
      <c r="B11" s="100" t="s">
        <v>20</v>
      </c>
      <c r="C11" s="206">
        <v>632.01329</v>
      </c>
      <c r="D11" s="206">
        <v>627.08276</v>
      </c>
    </row>
    <row r="12" spans="1:4" s="63" customFormat="1" ht="15.75">
      <c r="A12" s="74"/>
      <c r="B12" s="76" t="s">
        <v>22</v>
      </c>
      <c r="C12" s="223">
        <f>SUM(C8:C11)</f>
        <v>2613.0585499999997</v>
      </c>
      <c r="D12" s="223">
        <f>SUM(D8:D11)</f>
        <v>2592.6733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</sheetPr>
  <dimension ref="A1:N25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7.7109375" style="0" customWidth="1"/>
    <col min="2" max="2" width="35.421875" style="0" customWidth="1"/>
    <col min="3" max="3" width="20.57421875" style="0" customWidth="1"/>
    <col min="4" max="4" width="20.140625" style="0" customWidth="1"/>
    <col min="5" max="6" width="13.8515625" style="0" customWidth="1"/>
  </cols>
  <sheetData>
    <row r="1" spans="1:4" ht="15.75">
      <c r="A1" s="2"/>
      <c r="D1" s="24" t="s">
        <v>187</v>
      </c>
    </row>
    <row r="2" spans="1:4" ht="15.75">
      <c r="A2" s="2"/>
      <c r="D2" s="24" t="s">
        <v>205</v>
      </c>
    </row>
    <row r="3" spans="1:3" ht="15.75">
      <c r="A3" s="2"/>
      <c r="B3" s="2"/>
      <c r="C3" s="2"/>
    </row>
    <row r="4" spans="1:4" ht="19.5" customHeight="1">
      <c r="A4" s="230" t="s">
        <v>0</v>
      </c>
      <c r="B4" s="230"/>
      <c r="C4" s="230"/>
      <c r="D4" s="230"/>
    </row>
    <row r="5" spans="1:14" ht="57" customHeight="1">
      <c r="A5" s="229" t="s">
        <v>237</v>
      </c>
      <c r="B5" s="229"/>
      <c r="C5" s="229"/>
      <c r="D5" s="229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7" ht="15.75">
      <c r="A6" s="32"/>
      <c r="B6" s="31"/>
      <c r="C6" s="31"/>
      <c r="D6" s="29"/>
      <c r="F6" s="104"/>
      <c r="G6" s="104"/>
    </row>
    <row r="7" spans="1:4" ht="15.75">
      <c r="A7" s="31"/>
      <c r="B7" s="31"/>
      <c r="C7" s="31"/>
      <c r="D7" s="33" t="s">
        <v>1</v>
      </c>
    </row>
    <row r="8" spans="1:4" ht="15.75" customHeight="1">
      <c r="A8" s="233" t="s">
        <v>2</v>
      </c>
      <c r="B8" s="233" t="s">
        <v>3</v>
      </c>
      <c r="C8" s="234" t="s">
        <v>204</v>
      </c>
      <c r="D8" s="234" t="s">
        <v>227</v>
      </c>
    </row>
    <row r="9" spans="1:4" ht="27.75" customHeight="1">
      <c r="A9" s="233"/>
      <c r="B9" s="233"/>
      <c r="C9" s="235"/>
      <c r="D9" s="235"/>
    </row>
    <row r="10" spans="1:7" ht="16.5" customHeight="1">
      <c r="A10" s="39">
        <v>1</v>
      </c>
      <c r="B10" s="137" t="s">
        <v>6</v>
      </c>
      <c r="C10" s="30">
        <v>300</v>
      </c>
      <c r="D10" s="8">
        <v>300</v>
      </c>
      <c r="E10" s="160"/>
      <c r="F10" s="161"/>
      <c r="G10" s="60"/>
    </row>
    <row r="11" spans="1:7" ht="15.75">
      <c r="A11" s="40">
        <v>2</v>
      </c>
      <c r="B11" s="137" t="s">
        <v>159</v>
      </c>
      <c r="C11" s="30">
        <v>6514</v>
      </c>
      <c r="D11" s="8">
        <v>5976.303</v>
      </c>
      <c r="E11" s="160"/>
      <c r="F11" s="161"/>
      <c r="G11" s="60"/>
    </row>
    <row r="12" spans="1:7" ht="15.75">
      <c r="A12" s="40">
        <v>3</v>
      </c>
      <c r="B12" s="137" t="s">
        <v>7</v>
      </c>
      <c r="C12" s="30">
        <v>1357</v>
      </c>
      <c r="D12" s="8">
        <v>1357</v>
      </c>
      <c r="E12" s="160"/>
      <c r="F12" s="161"/>
      <c r="G12" s="60"/>
    </row>
    <row r="13" spans="1:7" ht="15.75">
      <c r="A13" s="40">
        <v>4</v>
      </c>
      <c r="B13" s="137" t="s">
        <v>8</v>
      </c>
      <c r="C13" s="30">
        <v>3259.145</v>
      </c>
      <c r="D13" s="8">
        <v>3259.145</v>
      </c>
      <c r="E13" s="160"/>
      <c r="F13" s="161"/>
      <c r="G13" s="60"/>
    </row>
    <row r="14" spans="1:7" ht="15.75">
      <c r="A14" s="40">
        <v>5</v>
      </c>
      <c r="B14" s="137" t="s">
        <v>9</v>
      </c>
      <c r="C14" s="30">
        <v>1359.14</v>
      </c>
      <c r="D14" s="8">
        <v>1359.141</v>
      </c>
      <c r="E14" s="160"/>
      <c r="F14" s="161"/>
      <c r="G14" s="60"/>
    </row>
    <row r="15" spans="1:7" ht="15.75">
      <c r="A15" s="40">
        <v>6</v>
      </c>
      <c r="B15" s="137" t="s">
        <v>10</v>
      </c>
      <c r="C15" s="30">
        <v>3257</v>
      </c>
      <c r="D15" s="8">
        <v>3257</v>
      </c>
      <c r="E15" s="160"/>
      <c r="F15" s="161"/>
      <c r="G15" s="60"/>
    </row>
    <row r="16" spans="1:7" ht="15.75">
      <c r="A16" s="40">
        <v>7</v>
      </c>
      <c r="B16" s="137" t="s">
        <v>11</v>
      </c>
      <c r="C16" s="30">
        <v>3257</v>
      </c>
      <c r="D16" s="8">
        <v>3257</v>
      </c>
      <c r="E16" s="160"/>
      <c r="F16" s="161"/>
      <c r="G16" s="60"/>
    </row>
    <row r="17" spans="1:7" ht="15.75">
      <c r="A17" s="40">
        <v>8</v>
      </c>
      <c r="B17" s="137" t="s">
        <v>16</v>
      </c>
      <c r="C17" s="30">
        <v>4467.97</v>
      </c>
      <c r="D17" s="8">
        <v>4467.97</v>
      </c>
      <c r="E17" s="160"/>
      <c r="F17" s="161"/>
      <c r="G17" s="60"/>
    </row>
    <row r="18" spans="1:7" ht="15.75">
      <c r="A18" s="40">
        <v>9</v>
      </c>
      <c r="B18" s="137" t="s">
        <v>17</v>
      </c>
      <c r="C18" s="30">
        <v>3259.115</v>
      </c>
      <c r="D18" s="8">
        <v>3259.141</v>
      </c>
      <c r="E18" s="160"/>
      <c r="F18" s="161"/>
      <c r="G18" s="60"/>
    </row>
    <row r="19" spans="1:7" ht="15.75">
      <c r="A19" s="40">
        <v>10</v>
      </c>
      <c r="B19" s="79" t="s">
        <v>20</v>
      </c>
      <c r="C19" s="30">
        <v>1357</v>
      </c>
      <c r="D19" s="8">
        <v>1357</v>
      </c>
      <c r="E19" s="139"/>
      <c r="F19" s="161"/>
      <c r="G19" s="60"/>
    </row>
    <row r="20" spans="1:7" ht="19.5" customHeight="1">
      <c r="A20" s="41"/>
      <c r="B20" s="10" t="s">
        <v>22</v>
      </c>
      <c r="C20" s="80">
        <f>SUM(C10:C19)</f>
        <v>28387.370000000003</v>
      </c>
      <c r="D20" s="80">
        <f>SUM(D10:D19)</f>
        <v>27849.7</v>
      </c>
      <c r="F20" s="29"/>
      <c r="G20" s="60"/>
    </row>
    <row r="21" spans="1:3" ht="15.75">
      <c r="A21" s="2"/>
      <c r="B21" s="2"/>
      <c r="C21" s="2"/>
    </row>
    <row r="22" ht="12.75">
      <c r="D22" s="60"/>
    </row>
    <row r="25" ht="12.75">
      <c r="B25" s="171"/>
    </row>
  </sheetData>
  <sheetProtection/>
  <mergeCells count="6">
    <mergeCell ref="A4:D4"/>
    <mergeCell ref="A5:D5"/>
    <mergeCell ref="A8:A9"/>
    <mergeCell ref="B8:B9"/>
    <mergeCell ref="D8:D9"/>
    <mergeCell ref="C8:C9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H10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7109375" style="47" customWidth="1"/>
    <col min="2" max="2" width="31.8515625" style="47" customWidth="1"/>
    <col min="3" max="3" width="20.140625" style="47" customWidth="1"/>
    <col min="4" max="4" width="19.8515625" style="47" customWidth="1"/>
    <col min="5" max="6" width="9.140625" style="47" customWidth="1"/>
    <col min="7" max="8" width="15.7109375" style="47" bestFit="1" customWidth="1"/>
    <col min="9" max="16384" width="9.140625" style="47" customWidth="1"/>
  </cols>
  <sheetData>
    <row r="1" spans="1:4" s="46" customFormat="1" ht="15.75">
      <c r="A1" s="44"/>
      <c r="B1" s="45"/>
      <c r="C1" s="45"/>
      <c r="D1" s="84" t="s">
        <v>188</v>
      </c>
    </row>
    <row r="2" spans="1:4" s="46" customFormat="1" ht="15.75">
      <c r="A2" s="44"/>
      <c r="B2" s="45"/>
      <c r="C2" s="45"/>
      <c r="D2" s="84" t="s">
        <v>205</v>
      </c>
    </row>
    <row r="3" spans="1:4" s="46" customFormat="1" ht="15.75">
      <c r="A3" s="44"/>
      <c r="B3" s="45"/>
      <c r="C3" s="45"/>
      <c r="D3" s="45"/>
    </row>
    <row r="4" spans="1:4" ht="15.75">
      <c r="A4" s="236" t="s">
        <v>0</v>
      </c>
      <c r="B4" s="236"/>
      <c r="C4" s="236"/>
      <c r="D4" s="236"/>
    </row>
    <row r="5" spans="1:4" ht="68.25" customHeight="1">
      <c r="A5" s="237" t="s">
        <v>239</v>
      </c>
      <c r="B5" s="237"/>
      <c r="C5" s="237"/>
      <c r="D5" s="237"/>
    </row>
    <row r="6" spans="1:7" ht="15.75">
      <c r="A6" s="48"/>
      <c r="B6" s="48"/>
      <c r="C6" s="48"/>
      <c r="D6" s="49" t="s">
        <v>1</v>
      </c>
      <c r="F6" s="104"/>
      <c r="G6" s="104"/>
    </row>
    <row r="7" spans="1:8" ht="31.5">
      <c r="A7" s="50" t="s">
        <v>2</v>
      </c>
      <c r="B7" s="50" t="s">
        <v>3</v>
      </c>
      <c r="C7" s="28" t="s">
        <v>207</v>
      </c>
      <c r="D7" s="28" t="s">
        <v>238</v>
      </c>
      <c r="G7" s="104"/>
      <c r="H7" s="104"/>
    </row>
    <row r="8" spans="1:4" ht="15.75">
      <c r="A8" s="52">
        <v>1</v>
      </c>
      <c r="B8" s="102" t="s">
        <v>8</v>
      </c>
      <c r="C8" s="30">
        <v>40139.6</v>
      </c>
      <c r="D8" s="8">
        <v>47364.5</v>
      </c>
    </row>
    <row r="9" spans="1:8" ht="15.75">
      <c r="A9" s="54">
        <v>2</v>
      </c>
      <c r="B9" s="102" t="s">
        <v>191</v>
      </c>
      <c r="C9" s="30">
        <v>2243.3</v>
      </c>
      <c r="D9" s="8">
        <v>0</v>
      </c>
      <c r="G9" s="128"/>
      <c r="H9" s="128"/>
    </row>
    <row r="10" spans="1:4" ht="15.75">
      <c r="A10" s="55"/>
      <c r="B10" s="76" t="s">
        <v>22</v>
      </c>
      <c r="C10" s="57">
        <f>SUM(C8:C9)</f>
        <v>42382.9</v>
      </c>
      <c r="D10" s="57">
        <f>SUM(D8:D9)</f>
        <v>47364.5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Ондар Алдынай Сергеевна</cp:lastModifiedBy>
  <cp:lastPrinted>2020-10-29T14:48:32Z</cp:lastPrinted>
  <dcterms:created xsi:type="dcterms:W3CDTF">1996-10-08T23:32:33Z</dcterms:created>
  <dcterms:modified xsi:type="dcterms:W3CDTF">2020-10-29T14:51:47Z</dcterms:modified>
  <cp:category/>
  <cp:version/>
  <cp:contentType/>
  <cp:contentStatus/>
</cp:coreProperties>
</file>